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360" windowWidth="15600" windowHeight="11595" activeTab="6"/>
  </bookViews>
  <sheets>
    <sheet name="เชียงใหม่" sheetId="1" r:id="rId1"/>
    <sheet name="แพร่" sheetId="2" r:id="rId2"/>
    <sheet name="พิษณุโลก" sheetId="3" r:id="rId3"/>
    <sheet name="เพชบูรณ์" sheetId="5" r:id="rId4"/>
    <sheet name="กำแพงเพชร" sheetId="6" r:id="rId5"/>
    <sheet name="นครสวรรค์" sheetId="7" r:id="rId6"/>
    <sheet name="อุทัยธานี" sheetId="4" r:id="rId7"/>
  </sheets>
  <definedNames>
    <definedName name="_xlnm.Print_Titles" localSheetId="0">เชียงใหม่!$4:$5</definedName>
    <definedName name="_xlnm.Print_Titles" localSheetId="5">นครสวรรค์!$4:$5</definedName>
    <definedName name="_xlnm.Print_Titles" localSheetId="2">พิษณุโลก!$4:$5</definedName>
    <definedName name="_xlnm.Print_Titles" localSheetId="3">เพชบูรณ์!$4:$5</definedName>
  </definedNames>
  <calcPr calcId="144525"/>
</workbook>
</file>

<file path=xl/calcChain.xml><?xml version="1.0" encoding="utf-8"?>
<calcChain xmlns="http://schemas.openxmlformats.org/spreadsheetml/2006/main">
  <c r="D10" i="2" l="1"/>
  <c r="D13" i="4"/>
  <c r="D15" i="4" s="1"/>
  <c r="D17" i="7"/>
  <c r="D16" i="7"/>
  <c r="D15" i="7"/>
  <c r="D13" i="7"/>
  <c r="D15" i="6"/>
  <c r="D14" i="6"/>
  <c r="D13" i="6"/>
  <c r="D12" i="6"/>
  <c r="D10" i="6"/>
  <c r="D40" i="5"/>
  <c r="D39" i="5"/>
  <c r="D37" i="5"/>
  <c r="D62" i="3"/>
  <c r="D61" i="3"/>
  <c r="D60" i="3"/>
  <c r="D58" i="3"/>
  <c r="D12" i="2"/>
  <c r="D7" i="1"/>
  <c r="D9" i="1" s="1"/>
</calcChain>
</file>

<file path=xl/sharedStrings.xml><?xml version="1.0" encoding="utf-8"?>
<sst xmlns="http://schemas.openxmlformats.org/spreadsheetml/2006/main" count="515" uniqueCount="130">
  <si>
    <t>แบบแสดงโครงการตามแผนพัฒนาจังหวัด /กลุ่มจังหวัด</t>
  </si>
  <si>
    <t>ที่จะขอรับการสนับสนุนจากส่วนราชการ ในปีงบประมาณ พ.ศ. 2556</t>
  </si>
  <si>
    <t>กระทรวงทรัพยากรธรรมชาติและสิ่งแวดล้อม</t>
  </si>
  <si>
    <t>จังหวัด/กลุ่มจังหวัด</t>
  </si>
  <si>
    <t>งบประมาณ(บาท)</t>
  </si>
  <si>
    <t>ส่วนราชการที่ขอ
รับการสนับสนุน</t>
  </si>
  <si>
    <t>ผลการพิจารณาแยกตามประเภทโครงการ</t>
  </si>
  <si>
    <t>กรมป่าไม้</t>
  </si>
  <si>
    <t>กรมทรัพยากรน้ำบาดาล</t>
  </si>
  <si>
    <t>กรมทรัพยากรน้ำ</t>
  </si>
  <si>
    <t>ลำดับ</t>
  </si>
  <si>
    <t>โครงการ</t>
  </si>
  <si>
    <t>เชียงใหม่</t>
  </si>
  <si>
    <t>ประปาหมู่บ้านขนาดใหญ่</t>
  </si>
  <si>
    <t>แพร่</t>
  </si>
  <si>
    <t>โครงการก่อสร้างฝาย ม.ข. คสล. ห้วยโปร่ง</t>
  </si>
  <si>
    <t>โครงการก่อสร้างแนวป้องกันตลิ่งพังทลาย หมู่ที่ 2           ตำบลแม่หล่าย</t>
  </si>
  <si>
    <t>พิษณุโลก</t>
  </si>
  <si>
    <t>พัฒนาศูนย์เตือนภัยมลพิษสิ่งแวดล้อมระดับภาค</t>
  </si>
  <si>
    <t>สป.กระทรวงทรัพยากรฯ</t>
  </si>
  <si>
    <t>ตรวจวัดคุณภาพอากาศ (PM10)</t>
  </si>
  <si>
    <t>สนับสนุนและเสริมสร้างสมรรถนะให้กับองค์กรปกครองส่วนท้องถิ่นในการบริหารจัดการขยะมูลฝอยและของเสียอันตรายจากชุมชน</t>
  </si>
  <si>
    <t>เพิ่มประสิทธิภาพการจัดทำแผนปฏิบัติการเพื่อการจัดการสิ่งแวดล้อมในระดับจังหวัด</t>
  </si>
  <si>
    <t>ฝายน้ำล้นคลองกรุงกรัก</t>
  </si>
  <si>
    <t>อนุรักษ์ฟื้นฟูแหล่งน้ำคลองกระโดก</t>
  </si>
  <si>
    <t>อนุรักษ์ฟื้นฟูแหล่งน้ำคลองบางแก้ว</t>
  </si>
  <si>
    <t>อนุรักษ์ฟื้นฟูแหล่งน้ำคลองน้ำโจน</t>
  </si>
  <si>
    <t>อนุรักษ์ฟื้นฟูแหล่งน้ำบ้านท่าหนอง</t>
  </si>
  <si>
    <t>อนุรักษ์ฟื้นฟูแหล่งน้ำหนองหิน</t>
  </si>
  <si>
    <t>อนุรักษ์ฟื้นฟูแหล่งน้ำหนองตม</t>
  </si>
  <si>
    <t>อนุรักษ์ฟื้นฟูแหล่งน้ำคลองหนองควายเถื่อน</t>
  </si>
  <si>
    <t>อนุรักษ์ฟื้นฟูแหล่งน้ำบึงเข็กใหญ่</t>
  </si>
  <si>
    <t>อนุรักษ์ฟื้นฟูแหล่งน้ำหนองกระจับใหญ่</t>
  </si>
  <si>
    <t>อนุรักษ์ฟื้นฟูแหล่งน้ำหนองมะฆังใหญ่</t>
  </si>
  <si>
    <t>อนุรักษ์ฟื้นฟูแหล่งน้ำบึงแวง</t>
  </si>
  <si>
    <t>อนุรักษ์ฟื้นฟูแหล่งน้ำคลองตาเหม</t>
  </si>
  <si>
    <t>อนุรักษ์ฟื้นฟูแหล่งน้ำหนองอำบรือ</t>
  </si>
  <si>
    <t>อนุรักษ์ฟื้นฟูแหล่งน้ำคลองระบายน้ำคลองยาง</t>
  </si>
  <si>
    <t>อนุรักษ์ฟื้นฟูแหล่งน้ำบึงหล่มน้อย</t>
  </si>
  <si>
    <t>อนุรักษ์ฟื้นฟูแหล่งน้ำคลองกร่าง</t>
  </si>
  <si>
    <t>อนุรักษ์ฟื้นฟูแหล่งน้ำสาธารณะหนองอ้อ</t>
  </si>
  <si>
    <t>อนุรักษ์ฟื้นฟูแหล่งน้ำบุ่งไคร้</t>
  </si>
  <si>
    <t>การตรวจสอบความถูกต้องของข้อมูลรายได้ผ่านระบบ Interface และนำข้อมูลผ่านระบบ GFMIS การปฏิบัติงานผ่านระบบจัดซื้อจัดจ้างผ่าน GFMIS Web online ระบบ e-Gp การเบิกจ่ายเงินทุกรายการผ่านระบบ Excle Loaderและระบบงานสารบรรณ</t>
  </si>
  <si>
    <t>การตรวจสอบและเร่งรัดการจัดเก็บภาษีสรรพสามิต</t>
  </si>
  <si>
    <t>การตรวจเยี่ยมแนะนำความรู้เกี่ยวกับกฏหมายภาษีสรรพสามิต</t>
  </si>
  <si>
    <t>คลินิกเกษตรเคลื่อนที่ส่งเสริมการผลิตและใช้สารเคมีการเกษตร</t>
  </si>
  <si>
    <t>ปรับปรุงคุณภาพดินที่เป็นกรด</t>
  </si>
  <si>
    <t>รณรงค์และส่งเสริมการปลูกหญ้าแฝก</t>
  </si>
  <si>
    <t>ประตูระบายน้ำวังอิทก</t>
  </si>
  <si>
    <t>แผนงานอนุรักษ์และบริหารจัดการทรัพยากรธรรมชาติ</t>
  </si>
  <si>
    <t>กรมอุทยาน สัตว์ปาและพันธุ์พืช</t>
  </si>
  <si>
    <t>แผนงานบริหารจัดการคุณภาพสิ่งแวดล้อม</t>
  </si>
  <si>
    <t>เพชรบูรณ์</t>
  </si>
  <si>
    <t xml:space="preserve">โครงการปรับปรุงระบบนิเวศต้นน้ำ ต.นาป่า  อ.เมือง </t>
  </si>
  <si>
    <t>กรมอุทยานแห่งชาติ สัตว์ป่า และพันธุ์พืช</t>
  </si>
  <si>
    <t xml:space="preserve">โครงการปรับปรุงระบบนิเวศต้นน้ำ ต.น้ำหนาว  อ.น้ำหนาว </t>
  </si>
  <si>
    <t xml:space="preserve">โครงการปรับปรุงระบบนิเวศต้นน้ำ ต.น้ำร้อน  อ.เมือง </t>
  </si>
  <si>
    <t xml:space="preserve">โครงการปรับปรุงระบบนิเวศต้นน้ำ ต.ท่าด้วง  อ.หนองไผ่ </t>
  </si>
  <si>
    <t>โครงการปรับปรุงระบบนิเวศต้นน้ำ ต.น้ำหนาว  อ.น้ำหนาว จ.เพชรบูรณ์</t>
  </si>
  <si>
    <t xml:space="preserve">โครงการปลูกฟื้นฟูสภาพป่าต้นน้ำ ต.ท่าด้วง  อ.หนองไผ่ </t>
  </si>
  <si>
    <t xml:space="preserve">โครงการฝึกอบรมอาชีพภาคเกษตรแบบยั่งยืน เพื่ออนุรักษ์ระบบนิเวศลุ่มน้ำ    ต.นาป่า อ.เมือง   </t>
  </si>
  <si>
    <t xml:space="preserve">โครงการฝึกอบรมอาชีพภาคเกษตรแบบยั่งยืน เพื่ออนุรักษ์ระบบนิเวศลุ่มน้ำ ต.น้ำหนาว อ.น้ำหนาว   </t>
  </si>
  <si>
    <t xml:space="preserve">โครงการฝึกอบรมอาชีพภาคเกษตรแบบยั่งยืน เพื่ออนุรักษ์ระบบนิเวศลุ่มน้ำ ต.น้ำร้อน อ.เมือง  </t>
  </si>
  <si>
    <t xml:space="preserve">โครงการก่อสร้างฝายต้นน้ำแบบผสมผสาน  ต.นาป่า อ.เมือง </t>
  </si>
  <si>
    <t xml:space="preserve">โครงการก่อสร้างฝายต้นน้ำแบบผสมผสาน  ต.น้ำหนาว อ.น้ำหนาว </t>
  </si>
  <si>
    <t xml:space="preserve">โครงการก่อสร้างฝายต้นน้ำแบบผสมผสาน ต.ท่าด้วง อ.หนองไผ่ </t>
  </si>
  <si>
    <t xml:space="preserve">โครงการก่อสร้างฝายต้นน้ำแบบกึ่งถาวร ต.นาป่า อ.เมือง </t>
  </si>
  <si>
    <t xml:space="preserve">โครงการก่อสร้างฝายต้นน้ำแบบกึ่งถาวร ต.น้ำหนาว อ.น้ำหนาว </t>
  </si>
  <si>
    <t xml:space="preserve">โครงการก่อสร้างฝายต้นน้ำแบบกึ่งถาวร ต.น้ำร้อน อ.เมือง </t>
  </si>
  <si>
    <t xml:space="preserve">โครงการก่อสร้างฝายต้นน้ำแบบกึ่งถาวร  ต.ท่าด้วง อ.หนองไผ่ </t>
  </si>
  <si>
    <t xml:space="preserve">โครงการก่อสร้างฝายต้นน้ำแบบถาวร  ต.นาป่า  อ.เมือง </t>
  </si>
  <si>
    <t xml:space="preserve">โครงการก่อสร้างฝายต้นน้ำแบบถาวร  ต.น้ำหนาว อ.น้ำหนาว </t>
  </si>
  <si>
    <t xml:space="preserve">โครงการก่อสร้างฝายต้นน้ำแบบตาข่ายคลุมหินทิ้ง  ต.นาป่า อ.เมือง </t>
  </si>
  <si>
    <t xml:space="preserve">โครงการก่อสร้างฝายต้นน้ำแบบตาข่ายคลุมหินทิ้ง  ต.น้ำหนาว อ.น้ำหนาว </t>
  </si>
  <si>
    <t xml:space="preserve">โครงการก่อสร้างฝายต้นน้ำแบบตาข่ายคลุมหินทิ้ง ต.น้ำร้อน อ.เมือง </t>
  </si>
  <si>
    <t xml:space="preserve">โครงการสำรวจและพัฒนาแหล่งน้ำเพื่อสนับสนุนน้ำดื่มสะอาดให้กับโรงเรียนทั่วประเทศ โรงเรียนบึงสามพันวิทยาคม  ต.ซับสมอทอด อ.บึงสามพัน </t>
  </si>
  <si>
    <t xml:space="preserve">โครงการสำรวจและพัฒนาแหล่งน้ำเพื่อสนับสนุนน้ำดื่มสะอาดให้กับโรงเรียนทั่วประเทศ โรงเรียนติ้ววิทยาคม ต.บ้านติ้ว  อ.หล่มสัก </t>
  </si>
  <si>
    <t xml:space="preserve">โครงการสำรวจและพัฒนาแหล่งน้ำเพื่อสนับสนุนน้ำดื่มสะอาดให้กับโรงเรียนทั่วประเทศ  โรงเรียนชนแดนวิทยาคม  อ.ชนแดน </t>
  </si>
  <si>
    <t xml:space="preserve">โครงการจัดหาน้ำสะอาดให้กับหมู่บ้านภัยแล้งทั่วประเทศ บ้านวังขอน ต.ท้ายดง   อ.วังโป่ง </t>
  </si>
  <si>
    <t xml:space="preserve">โครงการจัดหาน้ำสะอาดให้กับหมู่บ้านภัยแล้งทั่วประเทศ บ้านริมสีม่วง อ.เขาค้อ  </t>
  </si>
  <si>
    <t xml:space="preserve">โครงการจัดหาน้ำสะอาดให้กับหมู่บ้านภัยแล้งทั่วประเทศ บ้านน้ำเดื่อใต้ ต.ห้วยใหญ่ อ.เมือง </t>
  </si>
  <si>
    <t>โครงการแผนพัฒนาน้ำอุปโภคบริโภคระดับตำบล</t>
  </si>
  <si>
    <t>กำแพงเพชร</t>
  </si>
  <si>
    <t xml:space="preserve">สร้างฝายต้นน้ำลำธารแบบผสมผสานในป่าต้นน้ำ </t>
  </si>
  <si>
    <t>ส่งเสริมและสนับสนุนการมีส่วนร่วมในการป้องกันและแก้ไขปัญหาด้านทรัพยากรธรรมชาติ</t>
  </si>
  <si>
    <t>อนุรักษ์ฟื้นฟูระบบนิเวศและเพิ่มมูลค่าความหลากหลายทางชีวภาพ</t>
  </si>
  <si>
    <t>พัฒนาแหล่งน้ำละเพิ่มประสิทธิภาพระบบชลประทาน (18 กิจกรรม)</t>
  </si>
  <si>
    <t>นครสวรรค์</t>
  </si>
  <si>
    <t xml:space="preserve">ขุดลอกหนองตอหมู่ 6 ต.ท่าไม้ อ.ชุมแสง จ.นครสวรรค์ 
</t>
  </si>
  <si>
    <t>ศึกษา สำรวจ ออกแบบ โครงการระบายน้ำเพื่อป้องกันอุทกภัย จากต.วัดไทรย์ ผ่านต.นครสวรรค์ตก ต.ตะเคียนเลื่อน อ.เมืองฯ ต.บางประมุง ถึงต.บางมะฝ่อ อ.โกรกพระ   ต.วัดไทร พิกัดx 618290    พิกัดy 1739667  ต.นครสวรรค์ตก พิกัดx 615722  พิกัดy 1735281  ต.ตะเคียนเลื่อน พิกัดx 613916  พิกัดy 1729150 ทต.บางประมุง พิกัดx 610722  พิกัดy 1728266         ทต.บางมะฝ่อ พิกัดx 616435 พิกัดy 1726029</t>
  </si>
  <si>
    <t>ศึกษาแผนแม่บทในการจัดทำแก้มลิงบึงบอระเพ็ดป้องกันปัญหาอุทกภัย</t>
  </si>
  <si>
    <t>เพิ่มประสิทธิภาพการใช้น้ำบาดาลเพื่อผลผลิตทางการเกษตร(อ้อย)</t>
  </si>
  <si>
    <t>หนึ่งอำเภอหนึ่งแหล่งน้ำ ขุดขยายและกั้นคันดินรอบอ่างเก็บน้ำ เนื้อที่ประมาณ 45 ไร่ หมู่ที่ 7 ต.หัวถนน อ.ท่าตะโก จ.นครสวรรค์</t>
  </si>
  <si>
    <t>อนุรักษ์ฟื้นฟูแม่น้ำและแหล่งน้ำ</t>
  </si>
  <si>
    <t>อุทัยธานี</t>
  </si>
  <si>
    <t>โครงการอนุรักษ์ฟื้นฟูแหล่งน้ำเขาระแหง (ช่วง 2) ต.หนองไผ่ – ต.หนองนางนวล  อ.หนองขาหย่าง – อ.หนองฉาง  จ.อุทัยธานี</t>
  </si>
  <si>
    <t>โครงการอนุรักษ์ฟื้นฟูแหล่งน้ำเขาระแหง (ช่วง 3) ต.หนองไผ่ – ต.หนองนางนวล  อ.หนองขาหย่าง – อ.หนองฉาง  จ.อุทัยธานี</t>
  </si>
  <si>
    <t>โครงการปรับปรุงฟื้นฟูแหล่งน้ำหนองไผ่แบน  ต.หนองไผ่แบน  อ.เมือง  จ.อุทัยธานี</t>
  </si>
  <si>
    <t>โครงการก่อสร้างฝายกักเก็บน้ำ (ฝายห้วยขวี) ม.8  บ.หนองสะแก  ต.หนองไผ่  อ.หนองขาหย่าง  จ.อุทัยธานี</t>
  </si>
  <si>
    <t>โครงการก่อสร้างฝายกักเก็บน้ำ (ฝายหนองปลาไหล) ม.8  บ.หนองปลาไหล  ต.หนองไผ่  อ.หนองขาหย่าง  จ.อุทัยธานี</t>
  </si>
  <si>
    <t>โครงการก่อสร้างทดแทนระบบประปาผิวดินขนาดใหญ่พิเศษ  ม.10  ต.หนองนางนวล  อ.หนองฉาง  จ.อุทัยธานี</t>
  </si>
  <si>
    <t>โครงการก่อสร้างทดแทนระบบประปาผิวดินขนาดใหญ่พิเศษ  ม.8  ต.เนินแจง  อ.เมือง  จ.อุทัยธานี</t>
  </si>
  <si>
    <t>รวม</t>
  </si>
  <si>
    <t>โครงการขุดลอกหนองธง ม.2</t>
  </si>
  <si>
    <t>สำนักงานปลัดกระทรวงทรัพยากรธรรมชาติและสิ่งแวดล้อม</t>
  </si>
  <si>
    <t>กรมอุทยานแห่งชาติ สัตว์ปาและพันธุ์พืช</t>
  </si>
  <si>
    <t>กรมส่งเสริมคุณภาพสิ่งแวดล้อม</t>
  </si>
  <si>
    <t>โครงการก่อสร้างแนวป้องกันตลิ่งพังทลาย หมู่ที่ 8                 ตำบล แม่หล่าย</t>
  </si>
  <si>
    <t>ฝายน้ำล้นคลองกรุงกรัก บ.กรุงกรัก ต.ท่านางงาม อ.บางระกำ     จ.พิษณุโลก</t>
  </si>
  <si>
    <t>อนุรักษ์ฟื้นฟูแหล่งน้ำคลองกระโดก ม.3 ต.ท่านางงาม อ.บางระกำ    จ.พิษณุโลก</t>
  </si>
  <si>
    <t>อนุรักษ์ฟื้นฟูแหล่งน้ำคลองบางแก้ว ม.4 ต.ท่านางงาม  อ.บางระกำ  จ.พิษณุโลก</t>
  </si>
  <si>
    <t>อนุรักษ์ฟื้นฟูแหล่งน้ำคลองน้ำโจน ม.1 ต.หินลาด อ.วัดโบสถ์         จ.พิษณุโลก</t>
  </si>
  <si>
    <t>อนุรักษ์ฟื้นฟูแหล่งน้ำบึงแวง บ.หัวมัว ม.1 ต.พันเสา อ.บางระกำ จ.พิษณุโลก</t>
  </si>
  <si>
    <t>อนุรักษ์ฟื้นฟูแหล่งน้ำ บ.ท่าหนอง ต.หินลาด อ.วัดโบสถ์              จ.พิษณุโลก</t>
  </si>
  <si>
    <t>อนุรักษ์ฟื้นฟูแหล่งน้ำหนองหิน ต.วงฆ้อง อ.พรหมพิราม             จ.พิษณุโลก</t>
  </si>
  <si>
    <t>อนุรักษ์ฟื้นฟูแหล่งน้ำหนองตม บ.เตาถ่าน ม.7 ต.วงฆ้อง            อ.พรหมพิราม   จ.พิษณุโลก</t>
  </si>
  <si>
    <t>อนุรักษ์ฟื้นฟูแหล่งน้ำบึงเข็กใหญ่ บ.เข็กใหญ่ ม.4 ต.บ้านแยง    อ.นครไทย จ.พิษณุโลก</t>
  </si>
  <si>
    <t>อนุรักษ์ฟื้นฟูแหล่งน้ำหนองกระจับใหญ่ บ.หนองเต่าดำ ม.4     ต.วังอิทก อ.บางระกำ จ.พิษณุโลก</t>
  </si>
  <si>
    <t>อนุรักษ์ฟื้นฟูแหล่งน้ำหนองมะฆังใหญ่ บ.หนองเต่าดำ ม.4       ต.วังอิทก อ.บางระกำ  จ.พิษณุโลก</t>
  </si>
  <si>
    <t>อนุรักษ์ฟื้นฟูแหล่งน้ำคลองตาเหม ต.ไผ่ขอดอน อ.เมือง          จ.พิษณุโลก</t>
  </si>
  <si>
    <t>อนุรักษ์ฟื้นฟูแหล่งน้ำหนองอำบรือ ต.บ้านกร่าง อ.เมือง          จ.พิษณุโลก</t>
  </si>
  <si>
    <t>อนุรักษ์ฟื้นฟูแหล่งน้ำคลองระบายน้ำคลองยาง ม.6 ต.นครป่าหมาก อ.บางกระทุ่ม  จ.พิษณุโลก</t>
  </si>
  <si>
    <t>อนุรักษ์ฟื้นฟูแหล่งน้ำบึงหล่มน้อย บ.วังสาร ม.5 ต.ท่าตาล    อ.บางกระทุ่ม จ.พิษณุโลก</t>
  </si>
  <si>
    <t>อนุรักษ์ฟื้นฟูแหล่งน้ำคลองกร่าง บ.วังสาร ม.5 ต.ท่าตาล  อ.บางกระทุ่ม จ.พิษณุโลก</t>
  </si>
  <si>
    <t>อนุรักษ์ฟื้นฟูแหล่งน้ำสาธารณะหนองอ้อ บ.ฟากน้ำ ม.4         ต.บ้านพร้าว อ.นครไทย  จ.พิษณุโลก</t>
  </si>
  <si>
    <t>อนุรักษ์ฟื้นฟูแหล่งน้ำบุ่งไคร้ บ.ฟากน้ำ ม.4 ต.บ้านพร้าว  อ.นครไทย   จ.พิษณุโลก</t>
  </si>
  <si>
    <t>P</t>
  </si>
  <si>
    <t>ติดตามตรวจสอบคุณภาพแหล่งน้ำผิวดิน</t>
  </si>
  <si>
    <t>พัฒนาแหล่งน้ำบาดาลเพื่อสนับสนุนน้ำดื่มสะอาดให้กับโรงเรียน</t>
  </si>
  <si>
    <t xml:space="preserve">ได้รับงบปี 55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</si>
</sst>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87" formatCode="_-* #,##0_-;\-* #,##0_-;_-* &quot;-&quot;??_-;_-@_-"/>
    <numFmt numFmtId="188" formatCode="_(* #,##0_);_(* \(#,##0\);_(* &quot;-&quot;??_);_(@_)"/>
  </numFmts>
  <fonts count="11" x14ac:knownFonts="1">
    <font>
      <sz val="11"/>
      <color theme="1"/>
      <name val="Tahoma"/>
      <family val="2"/>
      <charset val="222"/>
      <scheme val="minor"/>
    </font>
    <font>
      <sz val="11"/>
      <color theme="1"/>
      <name val="Tahoma"/>
      <family val="2"/>
      <charset val="222"/>
      <scheme val="minor"/>
    </font>
    <font>
      <b/>
      <sz val="14"/>
      <name val="TH SarabunPSK"/>
      <family val="2"/>
    </font>
    <font>
      <sz val="14"/>
      <name val="TH SarabunPSK"/>
      <family val="2"/>
    </font>
    <font>
      <sz val="14"/>
      <color theme="1"/>
      <name val="TH SarabunPSK"/>
      <family val="2"/>
    </font>
    <font>
      <sz val="10"/>
      <name val="Arial"/>
      <family val="2"/>
    </font>
    <font>
      <sz val="14"/>
      <color indexed="8"/>
      <name val="TH SarabunPSK"/>
      <family val="2"/>
    </font>
    <font>
      <sz val="14"/>
      <name val="Wingdings 2"/>
      <family val="1"/>
      <charset val="2"/>
    </font>
    <font>
      <sz val="14"/>
      <color indexed="8"/>
      <name val="Wingdings 2"/>
      <family val="1"/>
      <charset val="2"/>
    </font>
    <font>
      <sz val="14"/>
      <color rgb="FFFF0000"/>
      <name val="TH SarabunPSK"/>
      <family val="2"/>
    </font>
    <font>
      <sz val="14"/>
      <color rgb="FFFF0000"/>
      <name val="Wingdings 2"/>
      <family val="1"/>
      <charset val="2"/>
    </font>
  </fonts>
  <fills count="11">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F5A9F0"/>
        <bgColor indexed="64"/>
      </patternFill>
    </fill>
    <fill>
      <patternFill patternType="solid">
        <fgColor rgb="FFC0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s>
  <cellStyleXfs count="4">
    <xf numFmtId="0" fontId="0" fillId="0" borderId="0"/>
    <xf numFmtId="43" fontId="1" fillId="0" borderId="0" applyFont="0" applyFill="0" applyBorder="0" applyAlignment="0" applyProtection="0"/>
    <xf numFmtId="0" fontId="5" fillId="0" borderId="0"/>
    <xf numFmtId="0" fontId="1" fillId="0" borderId="0"/>
  </cellStyleXfs>
  <cellXfs count="194">
    <xf numFmtId="0" fontId="0" fillId="0" borderId="0" xfId="0"/>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left"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top"/>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8" xfId="0" applyFont="1" applyBorder="1" applyAlignment="1">
      <alignment horizontal="left" vertical="top"/>
    </xf>
    <xf numFmtId="0" fontId="3" fillId="0" borderId="8" xfId="0" applyFont="1" applyBorder="1" applyAlignment="1">
      <alignment horizontal="left" vertical="top" wrapText="1"/>
    </xf>
    <xf numFmtId="0" fontId="3" fillId="0" borderId="9" xfId="0" applyFont="1" applyBorder="1" applyAlignment="1">
      <alignment horizontal="left" vertical="top"/>
    </xf>
    <xf numFmtId="0" fontId="3" fillId="0" borderId="9" xfId="0" applyFont="1" applyBorder="1" applyAlignment="1">
      <alignment horizontal="left" vertical="top" wrapText="1"/>
    </xf>
    <xf numFmtId="0" fontId="3" fillId="0" borderId="10" xfId="0" applyFont="1" applyBorder="1" applyAlignment="1">
      <alignment horizontal="left" vertical="top"/>
    </xf>
    <xf numFmtId="0" fontId="3" fillId="0" borderId="10" xfId="0" applyFont="1" applyBorder="1" applyAlignment="1">
      <alignment horizontal="left" vertical="top" wrapText="1"/>
    </xf>
    <xf numFmtId="0" fontId="3" fillId="0" borderId="8" xfId="0" applyFont="1" applyBorder="1" applyAlignment="1">
      <alignment horizontal="center" vertical="top"/>
    </xf>
    <xf numFmtId="0" fontId="3" fillId="0" borderId="9" xfId="0" applyFont="1" applyBorder="1" applyAlignment="1">
      <alignment horizontal="center" vertical="top"/>
    </xf>
    <xf numFmtId="0" fontId="3" fillId="0" borderId="10" xfId="0" applyFont="1" applyBorder="1" applyAlignment="1">
      <alignment horizontal="center" vertical="top"/>
    </xf>
    <xf numFmtId="0" fontId="3" fillId="0" borderId="0" xfId="0" applyFont="1" applyAlignment="1">
      <alignment horizontal="center" vertical="top"/>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10" xfId="0" applyFont="1" applyBorder="1" applyAlignment="1">
      <alignment horizontal="center" vertical="top" wrapText="1"/>
    </xf>
    <xf numFmtId="0" fontId="2" fillId="2" borderId="1" xfId="0" applyFont="1" applyFill="1" applyBorder="1" applyAlignment="1">
      <alignment horizontal="center" vertical="center" wrapText="1"/>
    </xf>
    <xf numFmtId="0" fontId="3" fillId="0" borderId="8" xfId="0" applyFont="1" applyBorder="1" applyAlignment="1">
      <alignment vertical="top" wrapText="1"/>
    </xf>
    <xf numFmtId="0" fontId="3" fillId="0" borderId="8" xfId="0" applyFont="1" applyBorder="1" applyAlignment="1">
      <alignment vertical="top"/>
    </xf>
    <xf numFmtId="0" fontId="3" fillId="0" borderId="9" xfId="0" applyFont="1" applyBorder="1" applyAlignment="1">
      <alignment vertical="top"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10" xfId="0" applyFont="1" applyBorder="1" applyAlignment="1">
      <alignment vertical="top"/>
    </xf>
    <xf numFmtId="0" fontId="2" fillId="2" borderId="5"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Border="1" applyAlignment="1">
      <alignment vertical="top" wrapText="1"/>
    </xf>
    <xf numFmtId="3" fontId="3" fillId="0" borderId="1" xfId="0" applyNumberFormat="1" applyFont="1" applyBorder="1" applyAlignment="1">
      <alignment horizontal="right" vertical="top" wrapText="1"/>
    </xf>
    <xf numFmtId="0" fontId="3" fillId="0" borderId="1" xfId="0" applyFont="1" applyBorder="1" applyAlignment="1">
      <alignment horizontal="right" vertical="top" wrapText="1"/>
    </xf>
    <xf numFmtId="0" fontId="3" fillId="0" borderId="1" xfId="0" applyFont="1" applyBorder="1" applyAlignment="1">
      <alignment vertical="top"/>
    </xf>
    <xf numFmtId="0" fontId="3" fillId="0" borderId="1" xfId="0" applyFont="1" applyBorder="1" applyAlignment="1">
      <alignment horizontal="center" vertical="top"/>
    </xf>
    <xf numFmtId="0" fontId="3" fillId="0" borderId="1" xfId="0" applyFont="1" applyBorder="1" applyAlignment="1">
      <alignment horizontal="left" vertical="top" wrapText="1"/>
    </xf>
    <xf numFmtId="0" fontId="4" fillId="0" borderId="8" xfId="0" applyFont="1" applyFill="1" applyBorder="1" applyAlignment="1">
      <alignment horizontal="left" vertical="top" wrapText="1"/>
    </xf>
    <xf numFmtId="187" fontId="4" fillId="0" borderId="8" xfId="1" applyNumberFormat="1" applyFont="1" applyFill="1" applyBorder="1" applyAlignment="1">
      <alignment vertical="top" wrapText="1"/>
    </xf>
    <xf numFmtId="0" fontId="4" fillId="0" borderId="9" xfId="0" applyFont="1" applyFill="1" applyBorder="1" applyAlignment="1">
      <alignment horizontal="left" vertical="top" wrapText="1"/>
    </xf>
    <xf numFmtId="187" fontId="4" fillId="0" borderId="9" xfId="1" applyNumberFormat="1" applyFont="1" applyFill="1" applyBorder="1" applyAlignment="1">
      <alignment vertical="top" wrapText="1"/>
    </xf>
    <xf numFmtId="0" fontId="4" fillId="0" borderId="10" xfId="0" applyFont="1" applyFill="1" applyBorder="1" applyAlignment="1">
      <alignment horizontal="left" vertical="top" wrapText="1"/>
    </xf>
    <xf numFmtId="187" fontId="4" fillId="0" borderId="10" xfId="1" applyNumberFormat="1" applyFont="1" applyFill="1" applyBorder="1" applyAlignment="1">
      <alignment vertical="top" wrapText="1"/>
    </xf>
    <xf numFmtId="0" fontId="3" fillId="0" borderId="11" xfId="0" applyFont="1" applyBorder="1" applyAlignment="1">
      <alignment horizontal="center" vertical="top"/>
    </xf>
    <xf numFmtId="0" fontId="3" fillId="0" borderId="12" xfId="0" applyFont="1" applyBorder="1" applyAlignment="1">
      <alignment horizontal="center" vertical="top"/>
    </xf>
    <xf numFmtId="0" fontId="3" fillId="0" borderId="13" xfId="0" applyFont="1" applyBorder="1" applyAlignment="1">
      <alignment horizontal="center" vertical="top"/>
    </xf>
    <xf numFmtId="188" fontId="3" fillId="0" borderId="8" xfId="1" applyNumberFormat="1" applyFont="1" applyBorder="1" applyAlignment="1">
      <alignment vertical="top"/>
    </xf>
    <xf numFmtId="188" fontId="3" fillId="0" borderId="9" xfId="1" applyNumberFormat="1" applyFont="1" applyBorder="1" applyAlignment="1">
      <alignment vertical="top"/>
    </xf>
    <xf numFmtId="188" fontId="3" fillId="0" borderId="10" xfId="1" applyNumberFormat="1" applyFont="1" applyBorder="1" applyAlignment="1">
      <alignment vertical="top"/>
    </xf>
    <xf numFmtId="3" fontId="3" fillId="0" borderId="8" xfId="0" applyNumberFormat="1" applyFont="1" applyBorder="1" applyAlignment="1">
      <alignment vertical="top"/>
    </xf>
    <xf numFmtId="3" fontId="3" fillId="0" borderId="9" xfId="0" applyNumberFormat="1" applyFont="1" applyBorder="1" applyAlignment="1">
      <alignment vertical="top"/>
    </xf>
    <xf numFmtId="0" fontId="6" fillId="0" borderId="9" xfId="0" applyFont="1" applyFill="1" applyBorder="1" applyAlignment="1">
      <alignment vertical="top" wrapText="1"/>
    </xf>
    <xf numFmtId="187" fontId="6" fillId="0" borderId="9" xfId="1" applyNumberFormat="1" applyFont="1" applyFill="1" applyBorder="1" applyAlignment="1">
      <alignment horizontal="right" vertical="top" wrapText="1"/>
    </xf>
    <xf numFmtId="188" fontId="6" fillId="0" borderId="9" xfId="1" applyNumberFormat="1" applyFont="1" applyFill="1" applyBorder="1" applyAlignment="1">
      <alignment horizontal="left" vertical="top" wrapText="1"/>
    </xf>
    <xf numFmtId="188" fontId="6" fillId="0" borderId="10" xfId="1" applyNumberFormat="1" applyFont="1" applyFill="1" applyBorder="1" applyAlignment="1">
      <alignment horizontal="left" vertical="top" wrapText="1"/>
    </xf>
    <xf numFmtId="0" fontId="6" fillId="0" borderId="10" xfId="0" applyFont="1" applyFill="1" applyBorder="1" applyAlignment="1">
      <alignment vertical="top" wrapText="1"/>
    </xf>
    <xf numFmtId="187" fontId="6" fillId="0" borderId="10" xfId="1" applyNumberFormat="1" applyFont="1" applyFill="1" applyBorder="1" applyAlignment="1">
      <alignment horizontal="right" vertical="top" wrapText="1"/>
    </xf>
    <xf numFmtId="0" fontId="6" fillId="0" borderId="8" xfId="0" applyFont="1" applyFill="1" applyBorder="1" applyAlignment="1">
      <alignment vertical="top" wrapText="1"/>
    </xf>
    <xf numFmtId="187" fontId="6" fillId="0" borderId="8" xfId="1" applyNumberFormat="1" applyFont="1" applyFill="1" applyBorder="1" applyAlignment="1">
      <alignment horizontal="right" vertical="top" wrapText="1"/>
    </xf>
    <xf numFmtId="188" fontId="6" fillId="0" borderId="8" xfId="1" applyNumberFormat="1" applyFont="1" applyFill="1" applyBorder="1" applyAlignment="1">
      <alignment horizontal="left" vertical="top" wrapText="1"/>
    </xf>
    <xf numFmtId="188" fontId="3" fillId="0" borderId="8" xfId="1" applyNumberFormat="1" applyFont="1" applyBorder="1" applyAlignment="1">
      <alignment horizontal="right" vertical="top"/>
    </xf>
    <xf numFmtId="188" fontId="3" fillId="0" borderId="9" xfId="1" applyNumberFormat="1" applyFont="1" applyBorder="1" applyAlignment="1">
      <alignment horizontal="right" vertical="top"/>
    </xf>
    <xf numFmtId="188" fontId="3" fillId="0" borderId="10" xfId="1" applyNumberFormat="1" applyFont="1" applyBorder="1" applyAlignment="1">
      <alignment horizontal="right" vertical="top"/>
    </xf>
    <xf numFmtId="0" fontId="3" fillId="3" borderId="0" xfId="0" applyFont="1" applyFill="1" applyAlignment="1">
      <alignment horizontal="center" vertical="top"/>
    </xf>
    <xf numFmtId="0" fontId="3" fillId="3" borderId="0" xfId="0" applyFont="1" applyFill="1" applyAlignment="1">
      <alignment horizontal="left" vertical="top"/>
    </xf>
    <xf numFmtId="3" fontId="2" fillId="3" borderId="0" xfId="0" applyNumberFormat="1" applyFont="1" applyFill="1" applyAlignment="1">
      <alignment horizontal="center" vertical="top"/>
    </xf>
    <xf numFmtId="0" fontId="2" fillId="4" borderId="0" xfId="0" applyFont="1" applyFill="1" applyAlignment="1">
      <alignment horizontal="left" vertical="top"/>
    </xf>
    <xf numFmtId="0" fontId="3" fillId="3" borderId="0" xfId="0" applyFont="1" applyFill="1" applyAlignment="1">
      <alignment vertical="top"/>
    </xf>
    <xf numFmtId="187" fontId="2" fillId="3" borderId="0" xfId="0" applyNumberFormat="1" applyFont="1" applyFill="1" applyAlignment="1">
      <alignment horizontal="right" vertical="top"/>
    </xf>
    <xf numFmtId="0" fontId="2" fillId="5" borderId="0" xfId="0" applyFont="1" applyFill="1" applyAlignment="1">
      <alignment vertical="top"/>
    </xf>
    <xf numFmtId="0" fontId="2" fillId="4" borderId="0" xfId="0" applyFont="1" applyFill="1" applyAlignment="1">
      <alignment vertical="top"/>
    </xf>
    <xf numFmtId="187" fontId="2" fillId="4" borderId="0" xfId="0" applyNumberFormat="1" applyFont="1" applyFill="1" applyAlignment="1">
      <alignment horizontal="right" vertical="top"/>
    </xf>
    <xf numFmtId="188" fontId="2" fillId="3" borderId="0" xfId="0" applyNumberFormat="1" applyFont="1" applyFill="1" applyAlignment="1">
      <alignment horizontal="center" vertical="top"/>
    </xf>
    <xf numFmtId="188" fontId="3" fillId="0" borderId="0" xfId="0" applyNumberFormat="1" applyFont="1" applyAlignment="1">
      <alignment horizontal="right" vertical="top"/>
    </xf>
    <xf numFmtId="0" fontId="2" fillId="6" borderId="0" xfId="0" applyFont="1" applyFill="1" applyAlignment="1">
      <alignment vertical="top"/>
    </xf>
    <xf numFmtId="188" fontId="2" fillId="6" borderId="0" xfId="0" applyNumberFormat="1" applyFont="1" applyFill="1" applyAlignment="1">
      <alignment horizontal="right" vertical="top"/>
    </xf>
    <xf numFmtId="0" fontId="2" fillId="7" borderId="0" xfId="0" applyFont="1" applyFill="1" applyAlignment="1">
      <alignment vertical="top"/>
    </xf>
    <xf numFmtId="0" fontId="2" fillId="8" borderId="0" xfId="0" applyFont="1" applyFill="1" applyAlignment="1">
      <alignment vertical="top"/>
    </xf>
    <xf numFmtId="188" fontId="2" fillId="8" borderId="0" xfId="0" applyNumberFormat="1" applyFont="1" applyFill="1" applyAlignment="1">
      <alignment horizontal="right" vertical="top"/>
    </xf>
    <xf numFmtId="3" fontId="2" fillId="3" borderId="0" xfId="0" applyNumberFormat="1" applyFont="1" applyFill="1" applyAlignment="1">
      <alignment horizontal="right" vertical="top"/>
    </xf>
    <xf numFmtId="3" fontId="2" fillId="7" borderId="0" xfId="0" applyNumberFormat="1" applyFont="1" applyFill="1" applyAlignment="1">
      <alignment horizontal="right" vertical="top"/>
    </xf>
    <xf numFmtId="187" fontId="2" fillId="8" borderId="0" xfId="0" applyNumberFormat="1" applyFont="1" applyFill="1" applyAlignment="1">
      <alignment horizontal="right" vertical="top"/>
    </xf>
    <xf numFmtId="188" fontId="2" fillId="3" borderId="0" xfId="0" applyNumberFormat="1" applyFont="1" applyFill="1" applyAlignment="1">
      <alignment horizontal="right" vertical="top"/>
    </xf>
    <xf numFmtId="188" fontId="2" fillId="5" borderId="0" xfId="0" applyNumberFormat="1" applyFont="1" applyFill="1" applyAlignment="1">
      <alignment horizontal="right" vertical="top"/>
    </xf>
    <xf numFmtId="188" fontId="2" fillId="4" borderId="0" xfId="0" applyNumberFormat="1" applyFont="1" applyFill="1" applyAlignment="1">
      <alignment horizontal="right" vertical="top"/>
    </xf>
    <xf numFmtId="0" fontId="2" fillId="9" borderId="0" xfId="0" applyFont="1" applyFill="1" applyAlignment="1">
      <alignment vertical="top"/>
    </xf>
    <xf numFmtId="188" fontId="2" fillId="9" borderId="0" xfId="0" applyNumberFormat="1" applyFont="1" applyFill="1" applyAlignment="1">
      <alignment horizontal="right" vertical="top"/>
    </xf>
    <xf numFmtId="3" fontId="2" fillId="4" borderId="0" xfId="0" applyNumberFormat="1" applyFont="1" applyFill="1" applyAlignment="1">
      <alignment horizontal="center" vertical="top"/>
    </xf>
    <xf numFmtId="187" fontId="2" fillId="3" borderId="0" xfId="0" applyNumberFormat="1" applyFont="1" applyFill="1" applyAlignment="1">
      <alignment horizontal="center" vertical="top"/>
    </xf>
    <xf numFmtId="188" fontId="2" fillId="6" borderId="0" xfId="0" applyNumberFormat="1" applyFont="1" applyFill="1" applyAlignment="1">
      <alignment vertical="top"/>
    </xf>
    <xf numFmtId="188" fontId="2" fillId="7" borderId="0" xfId="0" applyNumberFormat="1" applyFont="1" applyFill="1" applyAlignment="1">
      <alignment vertical="top"/>
    </xf>
    <xf numFmtId="188" fontId="2" fillId="8" borderId="0" xfId="0" applyNumberFormat="1" applyFont="1" applyFill="1" applyAlignment="1">
      <alignment vertical="top"/>
    </xf>
    <xf numFmtId="0" fontId="7" fillId="0" borderId="1" xfId="0" applyFont="1" applyBorder="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9" xfId="0" applyFont="1" applyBorder="1" applyAlignment="1">
      <alignment vertical="center"/>
    </xf>
    <xf numFmtId="0" fontId="7" fillId="0" borderId="10" xfId="0" applyFont="1" applyBorder="1" applyAlignment="1">
      <alignment vertical="center"/>
    </xf>
    <xf numFmtId="0" fontId="7" fillId="0" borderId="8" xfId="0" applyFont="1" applyBorder="1" applyAlignment="1">
      <alignment vertical="top" wrapText="1"/>
    </xf>
    <xf numFmtId="0" fontId="7" fillId="0" borderId="10" xfId="0" applyFont="1" applyBorder="1" applyAlignment="1">
      <alignment vertical="top" wrapText="1"/>
    </xf>
    <xf numFmtId="0" fontId="3" fillId="0" borderId="10" xfId="0" applyFont="1" applyBorder="1" applyAlignment="1">
      <alignment vertical="center"/>
    </xf>
    <xf numFmtId="188" fontId="8" fillId="0" borderId="10" xfId="1" applyNumberFormat="1" applyFont="1" applyFill="1" applyBorder="1" applyAlignment="1">
      <alignment horizontal="center" vertical="center" wrapText="1"/>
    </xf>
    <xf numFmtId="0" fontId="3" fillId="0" borderId="8" xfId="0" applyFont="1" applyBorder="1" applyAlignment="1">
      <alignment horizontal="left" vertical="center"/>
    </xf>
    <xf numFmtId="0" fontId="7" fillId="0" borderId="8"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horizontal="left" vertical="center" wrapText="1"/>
    </xf>
    <xf numFmtId="0" fontId="3" fillId="0" borderId="9" xfId="0"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9" fillId="0" borderId="9" xfId="0" applyFont="1" applyBorder="1" applyAlignment="1">
      <alignment horizontal="center" vertical="center"/>
    </xf>
    <xf numFmtId="0" fontId="9" fillId="0" borderId="9" xfId="0" applyFont="1" applyBorder="1" applyAlignment="1">
      <alignment horizontal="center" vertical="top"/>
    </xf>
    <xf numFmtId="0" fontId="9" fillId="0" borderId="9" xfId="0" applyFont="1" applyBorder="1" applyAlignment="1">
      <alignment vertical="top" wrapText="1"/>
    </xf>
    <xf numFmtId="188" fontId="9" fillId="0" borderId="9" xfId="1" applyNumberFormat="1" applyFont="1" applyBorder="1" applyAlignment="1">
      <alignment vertical="top"/>
    </xf>
    <xf numFmtId="0" fontId="9" fillId="0" borderId="9" xfId="0" applyFont="1" applyBorder="1" applyAlignment="1">
      <alignment horizontal="left" vertical="top"/>
    </xf>
    <xf numFmtId="0" fontId="10" fillId="0" borderId="9" xfId="0" applyFont="1" applyBorder="1" applyAlignment="1">
      <alignment vertical="center"/>
    </xf>
    <xf numFmtId="0" fontId="9" fillId="0" borderId="9" xfId="0" applyFont="1" applyBorder="1" applyAlignment="1">
      <alignment vertical="top"/>
    </xf>
    <xf numFmtId="0" fontId="9" fillId="0" borderId="10" xfId="0" applyFont="1" applyBorder="1" applyAlignment="1">
      <alignment horizontal="center" vertical="center"/>
    </xf>
    <xf numFmtId="0" fontId="9" fillId="0" borderId="10" xfId="0" applyFont="1" applyBorder="1" applyAlignment="1">
      <alignment horizontal="center" vertical="top"/>
    </xf>
    <xf numFmtId="0" fontId="9" fillId="0" borderId="10" xfId="0" applyFont="1" applyBorder="1" applyAlignment="1">
      <alignment vertical="top" wrapText="1"/>
    </xf>
    <xf numFmtId="188" fontId="9" fillId="0" borderId="10" xfId="1" applyNumberFormat="1" applyFont="1" applyBorder="1" applyAlignment="1">
      <alignment vertical="top"/>
    </xf>
    <xf numFmtId="0" fontId="9" fillId="0" borderId="10" xfId="0" applyFont="1" applyBorder="1" applyAlignment="1">
      <alignment horizontal="left" vertical="top"/>
    </xf>
    <xf numFmtId="0" fontId="9" fillId="0" borderId="10" xfId="0" applyFont="1" applyBorder="1" applyAlignment="1">
      <alignment vertical="top"/>
    </xf>
    <xf numFmtId="0" fontId="9" fillId="0" borderId="8" xfId="0" applyFont="1" applyBorder="1" applyAlignment="1">
      <alignment horizontal="center" vertical="center"/>
    </xf>
    <xf numFmtId="0" fontId="9" fillId="0" borderId="8" xfId="0" applyFont="1" applyBorder="1" applyAlignment="1">
      <alignment horizontal="center" vertical="top"/>
    </xf>
    <xf numFmtId="0" fontId="9" fillId="0" borderId="8" xfId="0" applyFont="1" applyBorder="1" applyAlignment="1">
      <alignment vertical="top" wrapText="1"/>
    </xf>
    <xf numFmtId="188" fontId="9" fillId="0" borderId="8" xfId="1" applyNumberFormat="1" applyFont="1" applyBorder="1" applyAlignment="1">
      <alignment vertical="top"/>
    </xf>
    <xf numFmtId="0" fontId="9" fillId="0" borderId="8" xfId="0" applyFont="1" applyBorder="1" applyAlignment="1">
      <alignment horizontal="left" vertical="top"/>
    </xf>
    <xf numFmtId="0" fontId="9" fillId="0" borderId="8" xfId="0" applyFont="1" applyBorder="1" applyAlignment="1">
      <alignment vertical="top"/>
    </xf>
    <xf numFmtId="0" fontId="10" fillId="0" borderId="15" xfId="0" applyFont="1" applyBorder="1" applyAlignment="1">
      <alignment vertical="center"/>
    </xf>
    <xf numFmtId="0" fontId="10" fillId="0" borderId="10" xfId="0" applyFont="1" applyBorder="1" applyAlignment="1">
      <alignment vertical="center"/>
    </xf>
    <xf numFmtId="0" fontId="3" fillId="0" borderId="15" xfId="0" applyFont="1" applyBorder="1" applyAlignment="1">
      <alignment horizontal="center" vertical="center"/>
    </xf>
    <xf numFmtId="0" fontId="3" fillId="0" borderId="15" xfId="0" applyFont="1" applyBorder="1" applyAlignment="1">
      <alignment horizontal="center" vertical="top"/>
    </xf>
    <xf numFmtId="0" fontId="3" fillId="0" borderId="15" xfId="0" applyFont="1" applyBorder="1" applyAlignment="1">
      <alignment vertical="top" wrapText="1"/>
    </xf>
    <xf numFmtId="188" fontId="3" fillId="0" borderId="15" xfId="1" applyNumberFormat="1" applyFont="1" applyBorder="1" applyAlignment="1">
      <alignment vertical="top"/>
    </xf>
    <xf numFmtId="0" fontId="3" fillId="0" borderId="15" xfId="0" applyFont="1" applyBorder="1" applyAlignment="1">
      <alignment horizontal="left" vertical="top"/>
    </xf>
    <xf numFmtId="0" fontId="7" fillId="0" borderId="15" xfId="0" applyFont="1" applyBorder="1" applyAlignment="1">
      <alignment vertical="top"/>
    </xf>
    <xf numFmtId="0" fontId="3" fillId="0" borderId="15" xfId="0" applyFont="1" applyBorder="1" applyAlignment="1">
      <alignment vertical="top"/>
    </xf>
    <xf numFmtId="0" fontId="2" fillId="3" borderId="14" xfId="0" applyFont="1" applyFill="1" applyBorder="1" applyAlignment="1">
      <alignment horizontal="center" vertical="top"/>
    </xf>
    <xf numFmtId="0" fontId="2" fillId="0" borderId="0" xfId="0" applyFont="1" applyAlignment="1">
      <alignment horizontal="center" vertical="top"/>
    </xf>
    <xf numFmtId="0" fontId="2" fillId="0" borderId="7" xfId="0" applyFont="1" applyBorder="1" applyAlignment="1">
      <alignment horizontal="center" vertical="top"/>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0" fontId="2" fillId="2" borderId="4" xfId="0" applyFont="1" applyFill="1" applyBorder="1" applyAlignment="1">
      <alignment horizontal="center" vertical="top"/>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top"/>
    </xf>
    <xf numFmtId="0" fontId="2" fillId="2" borderId="6" xfId="0" applyFont="1" applyFill="1" applyBorder="1" applyAlignment="1">
      <alignment horizontal="center" vertical="top"/>
    </xf>
    <xf numFmtId="0" fontId="2" fillId="2" borderId="1" xfId="0" applyFont="1" applyFill="1" applyBorder="1" applyAlignment="1">
      <alignment horizontal="center" vertical="top"/>
    </xf>
    <xf numFmtId="0" fontId="3" fillId="0" borderId="7" xfId="0" applyFont="1" applyBorder="1" applyAlignment="1">
      <alignment horizontal="center" vertical="top"/>
    </xf>
    <xf numFmtId="0" fontId="3" fillId="3" borderId="14" xfId="0" applyFont="1" applyFill="1" applyBorder="1" applyAlignment="1">
      <alignment horizontal="center" vertical="top"/>
    </xf>
    <xf numFmtId="0" fontId="3" fillId="6" borderId="9" xfId="0" applyFont="1" applyFill="1" applyBorder="1" applyAlignment="1">
      <alignment horizontal="center" vertical="center"/>
    </xf>
    <xf numFmtId="0" fontId="3" fillId="6" borderId="9" xfId="0" applyFont="1" applyFill="1" applyBorder="1" applyAlignment="1">
      <alignment horizontal="center" vertical="top"/>
    </xf>
    <xf numFmtId="0" fontId="3" fillId="6" borderId="9" xfId="0" applyFont="1" applyFill="1" applyBorder="1" applyAlignment="1">
      <alignment vertical="top" wrapText="1"/>
    </xf>
    <xf numFmtId="188" fontId="3" fillId="6" borderId="9" xfId="1" applyNumberFormat="1" applyFont="1" applyFill="1" applyBorder="1" applyAlignment="1">
      <alignment vertical="top"/>
    </xf>
    <xf numFmtId="0" fontId="3" fillId="6" borderId="9" xfId="0" applyFont="1" applyFill="1" applyBorder="1" applyAlignment="1">
      <alignment horizontal="left" vertical="top"/>
    </xf>
    <xf numFmtId="0" fontId="3" fillId="6" borderId="9" xfId="0" applyFont="1" applyFill="1" applyBorder="1" applyAlignment="1">
      <alignment vertical="top"/>
    </xf>
    <xf numFmtId="0" fontId="7" fillId="6" borderId="9" xfId="0" applyFont="1" applyFill="1" applyBorder="1" applyAlignment="1">
      <alignment vertical="center"/>
    </xf>
    <xf numFmtId="0" fontId="3" fillId="6" borderId="0" xfId="0" applyFont="1" applyFill="1" applyAlignment="1">
      <alignment vertical="top"/>
    </xf>
    <xf numFmtId="0" fontId="3" fillId="6" borderId="10" xfId="0" applyFont="1" applyFill="1" applyBorder="1" applyAlignment="1">
      <alignment horizontal="center" vertical="center"/>
    </xf>
    <xf numFmtId="0" fontId="3" fillId="6" borderId="10" xfId="0" applyFont="1" applyFill="1" applyBorder="1" applyAlignment="1">
      <alignment horizontal="center" vertical="top"/>
    </xf>
    <xf numFmtId="0" fontId="3" fillId="6" borderId="10" xfId="0" applyFont="1" applyFill="1" applyBorder="1" applyAlignment="1">
      <alignment vertical="top" wrapText="1"/>
    </xf>
    <xf numFmtId="188" fontId="3" fillId="6" borderId="10" xfId="1" applyNumberFormat="1" applyFont="1" applyFill="1" applyBorder="1" applyAlignment="1">
      <alignment vertical="top"/>
    </xf>
    <xf numFmtId="0" fontId="3" fillId="6" borderId="10" xfId="0" applyFont="1" applyFill="1" applyBorder="1" applyAlignment="1">
      <alignment horizontal="left" vertical="top"/>
    </xf>
    <xf numFmtId="0" fontId="3" fillId="6" borderId="10" xfId="0" applyFont="1" applyFill="1" applyBorder="1" applyAlignment="1">
      <alignment vertical="top"/>
    </xf>
    <xf numFmtId="0" fontId="7" fillId="6" borderId="10" xfId="0" applyFont="1" applyFill="1" applyBorder="1" applyAlignment="1">
      <alignment vertical="center"/>
    </xf>
    <xf numFmtId="0" fontId="3" fillId="6" borderId="8" xfId="0" applyFont="1" applyFill="1" applyBorder="1" applyAlignment="1">
      <alignment horizontal="center" vertical="center"/>
    </xf>
    <xf numFmtId="0" fontId="3" fillId="6" borderId="8" xfId="0" applyFont="1" applyFill="1" applyBorder="1" applyAlignment="1">
      <alignment horizontal="center" vertical="top"/>
    </xf>
    <xf numFmtId="0" fontId="3" fillId="6" borderId="8" xfId="0" applyFont="1" applyFill="1" applyBorder="1" applyAlignment="1">
      <alignment vertical="top" wrapText="1"/>
    </xf>
    <xf numFmtId="188" fontId="3" fillId="6" borderId="8" xfId="1" applyNumberFormat="1" applyFont="1" applyFill="1" applyBorder="1" applyAlignment="1">
      <alignment vertical="top"/>
    </xf>
    <xf numFmtId="0" fontId="3" fillId="6" borderId="8" xfId="0" applyFont="1" applyFill="1" applyBorder="1" applyAlignment="1">
      <alignment horizontal="left" vertical="top"/>
    </xf>
    <xf numFmtId="0" fontId="3" fillId="6" borderId="8" xfId="0" applyFont="1" applyFill="1" applyBorder="1" applyAlignment="1">
      <alignment vertical="top"/>
    </xf>
    <xf numFmtId="0" fontId="7" fillId="6" borderId="15" xfId="0" applyFont="1" applyFill="1" applyBorder="1" applyAlignment="1">
      <alignment vertical="center"/>
    </xf>
    <xf numFmtId="0" fontId="3" fillId="10" borderId="9" xfId="0" applyFont="1" applyFill="1" applyBorder="1" applyAlignment="1">
      <alignment horizontal="center" vertical="center"/>
    </xf>
    <xf numFmtId="0" fontId="3" fillId="10" borderId="9" xfId="0" applyFont="1" applyFill="1" applyBorder="1" applyAlignment="1">
      <alignment horizontal="center" vertical="top"/>
    </xf>
    <xf numFmtId="0" fontId="3" fillId="10" borderId="9" xfId="0" applyFont="1" applyFill="1" applyBorder="1" applyAlignment="1">
      <alignment vertical="top" wrapText="1"/>
    </xf>
    <xf numFmtId="188" fontId="3" fillId="10" borderId="9" xfId="1" applyNumberFormat="1" applyFont="1" applyFill="1" applyBorder="1" applyAlignment="1">
      <alignment vertical="top"/>
    </xf>
    <xf numFmtId="0" fontId="3" fillId="10" borderId="9" xfId="0" applyFont="1" applyFill="1" applyBorder="1" applyAlignment="1">
      <alignment horizontal="left" vertical="top"/>
    </xf>
    <xf numFmtId="0" fontId="7" fillId="10" borderId="9" xfId="0" applyFont="1" applyFill="1" applyBorder="1" applyAlignment="1">
      <alignment vertical="top"/>
    </xf>
    <xf numFmtId="0" fontId="3" fillId="10" borderId="9" xfId="0" applyFont="1" applyFill="1" applyBorder="1" applyAlignment="1">
      <alignment vertical="top"/>
    </xf>
    <xf numFmtId="0" fontId="3" fillId="10" borderId="0" xfId="0" applyFont="1" applyFill="1" applyAlignment="1">
      <alignment vertical="top"/>
    </xf>
  </cellXfs>
  <cellStyles count="4">
    <cellStyle name="Comma" xfId="1" builtinId="3"/>
    <cellStyle name="Normal" xfId="0" builtinId="0"/>
    <cellStyle name="Normal 2" xfId="2"/>
    <cellStyle name="ปกติ 2" xfId="3"/>
  </cellStyles>
  <dxfs count="0"/>
  <tableStyles count="0" defaultTableStyle="TableStyleMedium9" defaultPivotStyle="PivotStyleLight16"/>
  <colors>
    <mruColors>
      <color rgb="FFF5A9F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76200</xdr:colOff>
      <xdr:row>0</xdr:row>
      <xdr:rowOff>161925</xdr:rowOff>
    </xdr:to>
    <xdr:sp macro="" textlink="">
      <xdr:nvSpPr>
        <xdr:cNvPr id="2" name="Text Box 1"/>
        <xdr:cNvSpPr txBox="1">
          <a:spLocks noChangeArrowheads="1"/>
        </xdr:cNvSpPr>
      </xdr:nvSpPr>
      <xdr:spPr bwMode="auto">
        <a:xfrm>
          <a:off x="1771650"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3" name="Text Box 2"/>
        <xdr:cNvSpPr txBox="1">
          <a:spLocks noChangeArrowheads="1"/>
        </xdr:cNvSpPr>
      </xdr:nvSpPr>
      <xdr:spPr bwMode="auto">
        <a:xfrm>
          <a:off x="1771650"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4" name="Text Box 3"/>
        <xdr:cNvSpPr txBox="1">
          <a:spLocks noChangeArrowheads="1"/>
        </xdr:cNvSpPr>
      </xdr:nvSpPr>
      <xdr:spPr bwMode="auto">
        <a:xfrm>
          <a:off x="1771650"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5" name="Text Box 4"/>
        <xdr:cNvSpPr txBox="1">
          <a:spLocks noChangeArrowheads="1"/>
        </xdr:cNvSpPr>
      </xdr:nvSpPr>
      <xdr:spPr bwMode="auto">
        <a:xfrm>
          <a:off x="1771650"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6" name="Text Box 5"/>
        <xdr:cNvSpPr txBox="1">
          <a:spLocks noChangeArrowheads="1"/>
        </xdr:cNvSpPr>
      </xdr:nvSpPr>
      <xdr:spPr bwMode="auto">
        <a:xfrm>
          <a:off x="1771650"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7" name="Text Box 6"/>
        <xdr:cNvSpPr txBox="1">
          <a:spLocks noChangeArrowheads="1"/>
        </xdr:cNvSpPr>
      </xdr:nvSpPr>
      <xdr:spPr bwMode="auto">
        <a:xfrm>
          <a:off x="1771650"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8" name="Text Box 7"/>
        <xdr:cNvSpPr txBox="1">
          <a:spLocks noChangeArrowheads="1"/>
        </xdr:cNvSpPr>
      </xdr:nvSpPr>
      <xdr:spPr bwMode="auto">
        <a:xfrm>
          <a:off x="1771650" y="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9" name="Text Box 23"/>
        <xdr:cNvSpPr txBox="1">
          <a:spLocks noChangeArrowheads="1"/>
        </xdr:cNvSpPr>
      </xdr:nvSpPr>
      <xdr:spPr bwMode="auto">
        <a:xfrm>
          <a:off x="1771650"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0" name="Text Box 24"/>
        <xdr:cNvSpPr txBox="1">
          <a:spLocks noChangeArrowheads="1"/>
        </xdr:cNvSpPr>
      </xdr:nvSpPr>
      <xdr:spPr bwMode="auto">
        <a:xfrm>
          <a:off x="1771650"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1" name="Text Box 25"/>
        <xdr:cNvSpPr txBox="1">
          <a:spLocks noChangeArrowheads="1"/>
        </xdr:cNvSpPr>
      </xdr:nvSpPr>
      <xdr:spPr bwMode="auto">
        <a:xfrm>
          <a:off x="1771650" y="552450"/>
          <a:ext cx="76200" cy="161925"/>
        </a:xfrm>
        <a:prstGeom prst="rect">
          <a:avLst/>
        </a:prstGeom>
        <a:noFill/>
        <a:ln w="9525">
          <a:noFill/>
          <a:miter lim="800000"/>
          <a:headEnd/>
          <a:tailEnd/>
        </a:ln>
      </xdr:spPr>
    </xdr:sp>
    <xdr:clientData/>
  </xdr:twoCellAnchor>
  <xdr:twoCellAnchor editAs="oneCell">
    <xdr:from>
      <xdr:col>2</xdr:col>
      <xdr:colOff>47625</xdr:colOff>
      <xdr:row>2</xdr:row>
      <xdr:rowOff>0</xdr:rowOff>
    </xdr:from>
    <xdr:to>
      <xdr:col>2</xdr:col>
      <xdr:colOff>133350</xdr:colOff>
      <xdr:row>2</xdr:row>
      <xdr:rowOff>161925</xdr:rowOff>
    </xdr:to>
    <xdr:sp macro="" textlink="">
      <xdr:nvSpPr>
        <xdr:cNvPr id="12" name="Text Box 26"/>
        <xdr:cNvSpPr txBox="1">
          <a:spLocks noChangeArrowheads="1"/>
        </xdr:cNvSpPr>
      </xdr:nvSpPr>
      <xdr:spPr bwMode="auto">
        <a:xfrm>
          <a:off x="1819275" y="552450"/>
          <a:ext cx="85725"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3" name="Text Box 27"/>
        <xdr:cNvSpPr txBox="1">
          <a:spLocks noChangeArrowheads="1"/>
        </xdr:cNvSpPr>
      </xdr:nvSpPr>
      <xdr:spPr bwMode="auto">
        <a:xfrm>
          <a:off x="1771650"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4" name="Text Box 28"/>
        <xdr:cNvSpPr txBox="1">
          <a:spLocks noChangeArrowheads="1"/>
        </xdr:cNvSpPr>
      </xdr:nvSpPr>
      <xdr:spPr bwMode="auto">
        <a:xfrm>
          <a:off x="1771650" y="552450"/>
          <a:ext cx="76200" cy="161925"/>
        </a:xfrm>
        <a:prstGeom prst="rect">
          <a:avLst/>
        </a:prstGeom>
        <a:noFill/>
        <a:ln w="9525">
          <a:noFill/>
          <a:miter lim="800000"/>
          <a:headEnd/>
          <a:tailEnd/>
        </a:ln>
      </xdr:spPr>
    </xdr:sp>
    <xdr:clientData/>
  </xdr:twoCellAnchor>
  <xdr:twoCellAnchor editAs="oneCell">
    <xdr:from>
      <xdr:col>3</xdr:col>
      <xdr:colOff>333375</xdr:colOff>
      <xdr:row>2</xdr:row>
      <xdr:rowOff>0</xdr:rowOff>
    </xdr:from>
    <xdr:to>
      <xdr:col>3</xdr:col>
      <xdr:colOff>409575</xdr:colOff>
      <xdr:row>2</xdr:row>
      <xdr:rowOff>161925</xdr:rowOff>
    </xdr:to>
    <xdr:sp macro="" textlink="">
      <xdr:nvSpPr>
        <xdr:cNvPr id="15" name="Text Box 30"/>
        <xdr:cNvSpPr txBox="1">
          <a:spLocks noChangeArrowheads="1"/>
        </xdr:cNvSpPr>
      </xdr:nvSpPr>
      <xdr:spPr bwMode="auto">
        <a:xfrm>
          <a:off x="5305425" y="552450"/>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6" name="Text Box 31"/>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7" name="Text Box 32"/>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8" name="Text Box 33"/>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9" name="Text Box 34"/>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0" name="Text Box 35"/>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1" name="Text Box 36"/>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2" name="Text Box 37"/>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3" name="Text Box 38"/>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4" name="Text Box 39"/>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5" name="Text Box 40"/>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26" name="Text Box 41"/>
        <xdr:cNvSpPr txBox="1">
          <a:spLocks noChangeArrowheads="1"/>
        </xdr:cNvSpPr>
      </xdr:nvSpPr>
      <xdr:spPr bwMode="auto">
        <a:xfrm>
          <a:off x="1819275"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7" name="Text Box 42"/>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8" name="Text Box 43"/>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9" name="Text Box 44"/>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30" name="Text Box 45"/>
        <xdr:cNvSpPr txBox="1">
          <a:spLocks noChangeArrowheads="1"/>
        </xdr:cNvSpPr>
      </xdr:nvSpPr>
      <xdr:spPr bwMode="auto">
        <a:xfrm>
          <a:off x="53054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1" name="Text Box 31"/>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2" name="Text Box 32"/>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3" name="Text Box 33"/>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4" name="Text Box 34"/>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5" name="Text Box 35"/>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6" name="Text Box 36"/>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7" name="Text Box 37"/>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8" name="Text Box 38"/>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9" name="Text Box 39"/>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0" name="Text Box 40"/>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41" name="Text Box 41"/>
        <xdr:cNvSpPr txBox="1">
          <a:spLocks noChangeArrowheads="1"/>
        </xdr:cNvSpPr>
      </xdr:nvSpPr>
      <xdr:spPr bwMode="auto">
        <a:xfrm>
          <a:off x="1819275"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2" name="Text Box 42"/>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3" name="Text Box 43"/>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4" name="Text Box 44"/>
        <xdr:cNvSpPr txBox="1">
          <a:spLocks noChangeArrowheads="1"/>
        </xdr:cNvSpPr>
      </xdr:nvSpPr>
      <xdr:spPr bwMode="auto">
        <a:xfrm>
          <a:off x="1771650"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45" name="Text Box 45"/>
        <xdr:cNvSpPr txBox="1">
          <a:spLocks noChangeArrowheads="1"/>
        </xdr:cNvSpPr>
      </xdr:nvSpPr>
      <xdr:spPr bwMode="auto">
        <a:xfrm>
          <a:off x="53054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6" name="Text Box 31"/>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7" name="Text Box 32"/>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8" name="Text Box 33"/>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9" name="Text Box 34"/>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0" name="Text Box 35"/>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1" name="Text Box 36"/>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2" name="Text Box 37"/>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3" name="Text Box 38"/>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4" name="Text Box 39"/>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5" name="Text Box 40"/>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238125</xdr:rowOff>
    </xdr:to>
    <xdr:sp macro="" textlink="">
      <xdr:nvSpPr>
        <xdr:cNvPr id="56" name="Text Box 41"/>
        <xdr:cNvSpPr txBox="1">
          <a:spLocks noChangeArrowheads="1"/>
        </xdr:cNvSpPr>
      </xdr:nvSpPr>
      <xdr:spPr bwMode="auto">
        <a:xfrm>
          <a:off x="1819275" y="56445150"/>
          <a:ext cx="85725"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7" name="Text Box 42"/>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8" name="Text Box 43"/>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9" name="Text Box 44"/>
        <xdr:cNvSpPr txBox="1">
          <a:spLocks noChangeArrowheads="1"/>
        </xdr:cNvSpPr>
      </xdr:nvSpPr>
      <xdr:spPr bwMode="auto">
        <a:xfrm>
          <a:off x="1771650" y="56445150"/>
          <a:ext cx="76200" cy="2381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238125</xdr:rowOff>
    </xdr:to>
    <xdr:sp macro="" textlink="">
      <xdr:nvSpPr>
        <xdr:cNvPr id="60" name="Text Box 45"/>
        <xdr:cNvSpPr txBox="1">
          <a:spLocks noChangeArrowheads="1"/>
        </xdr:cNvSpPr>
      </xdr:nvSpPr>
      <xdr:spPr bwMode="auto">
        <a:xfrm>
          <a:off x="5305425" y="56445150"/>
          <a:ext cx="76200" cy="2381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76200</xdr:colOff>
      <xdr:row>0</xdr:row>
      <xdr:rowOff>161925</xdr:rowOff>
    </xdr:to>
    <xdr:sp macro="" textlink="">
      <xdr:nvSpPr>
        <xdr:cNvPr id="2" name="Text Box 1"/>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3" name="Text Box 2"/>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4" name="Text Box 3"/>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5" name="Text Box 4"/>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6" name="Text Box 5"/>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7" name="Text Box 6"/>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8" name="Text Box 7"/>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9" name="Text Box 23"/>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0" name="Text Box 24"/>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1" name="Text Box 25"/>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47625</xdr:colOff>
      <xdr:row>2</xdr:row>
      <xdr:rowOff>0</xdr:rowOff>
    </xdr:from>
    <xdr:to>
      <xdr:col>2</xdr:col>
      <xdr:colOff>133350</xdr:colOff>
      <xdr:row>2</xdr:row>
      <xdr:rowOff>161925</xdr:rowOff>
    </xdr:to>
    <xdr:sp macro="" textlink="">
      <xdr:nvSpPr>
        <xdr:cNvPr id="12" name="Text Box 26"/>
        <xdr:cNvSpPr txBox="1">
          <a:spLocks noChangeArrowheads="1"/>
        </xdr:cNvSpPr>
      </xdr:nvSpPr>
      <xdr:spPr bwMode="auto">
        <a:xfrm>
          <a:off x="1733550" y="552450"/>
          <a:ext cx="85725"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3" name="Text Box 27"/>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4" name="Text Box 28"/>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3</xdr:col>
      <xdr:colOff>333375</xdr:colOff>
      <xdr:row>2</xdr:row>
      <xdr:rowOff>0</xdr:rowOff>
    </xdr:from>
    <xdr:to>
      <xdr:col>3</xdr:col>
      <xdr:colOff>409575</xdr:colOff>
      <xdr:row>2</xdr:row>
      <xdr:rowOff>161925</xdr:rowOff>
    </xdr:to>
    <xdr:sp macro="" textlink="">
      <xdr:nvSpPr>
        <xdr:cNvPr id="15" name="Text Box 30"/>
        <xdr:cNvSpPr txBox="1">
          <a:spLocks noChangeArrowheads="1"/>
        </xdr:cNvSpPr>
      </xdr:nvSpPr>
      <xdr:spPr bwMode="auto">
        <a:xfrm>
          <a:off x="5067300" y="552450"/>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6"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7"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8"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9"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0"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1"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2"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3"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4"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5"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26"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7"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8"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9"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30"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1"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2"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3"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4"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5"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6"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7"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8"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9"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0"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41"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2"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3"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4"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45"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6" name="Text Box 31"/>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7" name="Text Box 32"/>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8" name="Text Box 33"/>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49" name="Text Box 34"/>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0" name="Text Box 35"/>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1" name="Text Box 36"/>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2" name="Text Box 37"/>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3" name="Text Box 38"/>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4" name="Text Box 39"/>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5" name="Text Box 40"/>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238125</xdr:rowOff>
    </xdr:to>
    <xdr:sp macro="" textlink="">
      <xdr:nvSpPr>
        <xdr:cNvPr id="56" name="Text Box 41"/>
        <xdr:cNvSpPr txBox="1">
          <a:spLocks noChangeArrowheads="1"/>
        </xdr:cNvSpPr>
      </xdr:nvSpPr>
      <xdr:spPr bwMode="auto">
        <a:xfrm>
          <a:off x="1733550" y="56445150"/>
          <a:ext cx="85725"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7" name="Text Box 42"/>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8" name="Text Box 43"/>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238125</xdr:rowOff>
    </xdr:to>
    <xdr:sp macro="" textlink="">
      <xdr:nvSpPr>
        <xdr:cNvPr id="59" name="Text Box 44"/>
        <xdr:cNvSpPr txBox="1">
          <a:spLocks noChangeArrowheads="1"/>
        </xdr:cNvSpPr>
      </xdr:nvSpPr>
      <xdr:spPr bwMode="auto">
        <a:xfrm>
          <a:off x="1685925" y="56445150"/>
          <a:ext cx="76200" cy="238125"/>
        </a:xfrm>
        <a:prstGeom prst="rect">
          <a:avLst/>
        </a:prstGeom>
        <a:noFill/>
        <a:ln w="9525">
          <a:noFill/>
          <a:miter lim="800000"/>
          <a:headEnd/>
          <a:tailEnd/>
        </a:ln>
      </xdr:spPr>
    </xdr:sp>
    <xdr:clientData/>
  </xdr:twoCellAnchor>
  <xdr:twoCellAnchor editAs="oneCell">
    <xdr:from>
      <xdr:col>3</xdr:col>
      <xdr:colOff>476250</xdr:colOff>
      <xdr:row>9</xdr:row>
      <xdr:rowOff>200025</xdr:rowOff>
    </xdr:from>
    <xdr:to>
      <xdr:col>3</xdr:col>
      <xdr:colOff>552450</xdr:colOff>
      <xdr:row>10</xdr:row>
      <xdr:rowOff>161925</xdr:rowOff>
    </xdr:to>
    <xdr:sp macro="" textlink="">
      <xdr:nvSpPr>
        <xdr:cNvPr id="60" name="Text Box 45"/>
        <xdr:cNvSpPr txBox="1">
          <a:spLocks noChangeArrowheads="1"/>
        </xdr:cNvSpPr>
      </xdr:nvSpPr>
      <xdr:spPr bwMode="auto">
        <a:xfrm>
          <a:off x="5210175" y="3238500"/>
          <a:ext cx="76200" cy="2381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76200</xdr:colOff>
      <xdr:row>0</xdr:row>
      <xdr:rowOff>161925</xdr:rowOff>
    </xdr:to>
    <xdr:sp macro="" textlink="">
      <xdr:nvSpPr>
        <xdr:cNvPr id="2" name="Text Box 1"/>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3" name="Text Box 2"/>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4" name="Text Box 3"/>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5" name="Text Box 4"/>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6" name="Text Box 5"/>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7" name="Text Box 6"/>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8" name="Text Box 7"/>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9" name="Text Box 23"/>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0" name="Text Box 24"/>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1" name="Text Box 25"/>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47625</xdr:colOff>
      <xdr:row>2</xdr:row>
      <xdr:rowOff>0</xdr:rowOff>
    </xdr:from>
    <xdr:to>
      <xdr:col>2</xdr:col>
      <xdr:colOff>133350</xdr:colOff>
      <xdr:row>2</xdr:row>
      <xdr:rowOff>161925</xdr:rowOff>
    </xdr:to>
    <xdr:sp macro="" textlink="">
      <xdr:nvSpPr>
        <xdr:cNvPr id="12" name="Text Box 26"/>
        <xdr:cNvSpPr txBox="1">
          <a:spLocks noChangeArrowheads="1"/>
        </xdr:cNvSpPr>
      </xdr:nvSpPr>
      <xdr:spPr bwMode="auto">
        <a:xfrm>
          <a:off x="1733550" y="552450"/>
          <a:ext cx="85725"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3" name="Text Box 27"/>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4" name="Text Box 28"/>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3</xdr:col>
      <xdr:colOff>333375</xdr:colOff>
      <xdr:row>2</xdr:row>
      <xdr:rowOff>0</xdr:rowOff>
    </xdr:from>
    <xdr:to>
      <xdr:col>3</xdr:col>
      <xdr:colOff>409575</xdr:colOff>
      <xdr:row>2</xdr:row>
      <xdr:rowOff>161925</xdr:rowOff>
    </xdr:to>
    <xdr:sp macro="" textlink="">
      <xdr:nvSpPr>
        <xdr:cNvPr id="15" name="Text Box 30"/>
        <xdr:cNvSpPr txBox="1">
          <a:spLocks noChangeArrowheads="1"/>
        </xdr:cNvSpPr>
      </xdr:nvSpPr>
      <xdr:spPr bwMode="auto">
        <a:xfrm>
          <a:off x="5067300" y="552450"/>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6"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7"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8"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9"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0"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1"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2"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3"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4"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5"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26"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7"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8"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9"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30"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1"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2"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3"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4"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5"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6"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7"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8"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9"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0"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41"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2"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3"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4"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46" name="Text Box 31"/>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47" name="Text Box 32"/>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48" name="Text Box 33"/>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49" name="Text Box 34"/>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0" name="Text Box 35"/>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1" name="Text Box 36"/>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2" name="Text Box 37"/>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3" name="Text Box 38"/>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4" name="Text Box 39"/>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5" name="Text Box 40"/>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47625</xdr:colOff>
      <xdr:row>13</xdr:row>
      <xdr:rowOff>0</xdr:rowOff>
    </xdr:from>
    <xdr:to>
      <xdr:col>2</xdr:col>
      <xdr:colOff>133350</xdr:colOff>
      <xdr:row>14</xdr:row>
      <xdr:rowOff>0</xdr:rowOff>
    </xdr:to>
    <xdr:sp macro="" textlink="">
      <xdr:nvSpPr>
        <xdr:cNvPr id="56" name="Text Box 41"/>
        <xdr:cNvSpPr txBox="1">
          <a:spLocks noChangeArrowheads="1"/>
        </xdr:cNvSpPr>
      </xdr:nvSpPr>
      <xdr:spPr bwMode="auto">
        <a:xfrm>
          <a:off x="1733550" y="14182725"/>
          <a:ext cx="85725"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7" name="Text Box 42"/>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8" name="Text Box 43"/>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2</xdr:col>
      <xdr:colOff>0</xdr:colOff>
      <xdr:row>13</xdr:row>
      <xdr:rowOff>0</xdr:rowOff>
    </xdr:from>
    <xdr:to>
      <xdr:col>2</xdr:col>
      <xdr:colOff>76200</xdr:colOff>
      <xdr:row>14</xdr:row>
      <xdr:rowOff>0</xdr:rowOff>
    </xdr:to>
    <xdr:sp macro="" textlink="">
      <xdr:nvSpPr>
        <xdr:cNvPr id="59" name="Text Box 44"/>
        <xdr:cNvSpPr txBox="1">
          <a:spLocks noChangeArrowheads="1"/>
        </xdr:cNvSpPr>
      </xdr:nvSpPr>
      <xdr:spPr bwMode="auto">
        <a:xfrm>
          <a:off x="1685925" y="14182725"/>
          <a:ext cx="76200" cy="238125"/>
        </a:xfrm>
        <a:prstGeom prst="rect">
          <a:avLst/>
        </a:prstGeom>
        <a:noFill/>
        <a:ln w="9525">
          <a:noFill/>
          <a:miter lim="800000"/>
          <a:headEnd/>
          <a:tailEnd/>
        </a:ln>
      </xdr:spPr>
    </xdr:sp>
    <xdr:clientData/>
  </xdr:twoCellAnchor>
  <xdr:twoCellAnchor editAs="oneCell">
    <xdr:from>
      <xdr:col>3</xdr:col>
      <xdr:colOff>333375</xdr:colOff>
      <xdr:row>13</xdr:row>
      <xdr:rowOff>0</xdr:rowOff>
    </xdr:from>
    <xdr:to>
      <xdr:col>3</xdr:col>
      <xdr:colOff>409575</xdr:colOff>
      <xdr:row>14</xdr:row>
      <xdr:rowOff>0</xdr:rowOff>
    </xdr:to>
    <xdr:sp macro="" textlink="">
      <xdr:nvSpPr>
        <xdr:cNvPr id="60" name="Text Box 45"/>
        <xdr:cNvSpPr txBox="1">
          <a:spLocks noChangeArrowheads="1"/>
        </xdr:cNvSpPr>
      </xdr:nvSpPr>
      <xdr:spPr bwMode="auto">
        <a:xfrm>
          <a:off x="5067300" y="14182725"/>
          <a:ext cx="76200" cy="238125"/>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1" name="Text Box 34"/>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2" name="Text Box 35"/>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3" name="Text Box 36"/>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4" name="Text Box 37"/>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5" name="Text Box 38"/>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6" name="Text Box 39"/>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7" name="Text Box 40"/>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45720</xdr:colOff>
      <xdr:row>8</xdr:row>
      <xdr:rowOff>0</xdr:rowOff>
    </xdr:from>
    <xdr:to>
      <xdr:col>2</xdr:col>
      <xdr:colOff>137160</xdr:colOff>
      <xdr:row>8</xdr:row>
      <xdr:rowOff>236220</xdr:rowOff>
    </xdr:to>
    <xdr:sp macro="" textlink="">
      <xdr:nvSpPr>
        <xdr:cNvPr id="68" name="Text Box 41"/>
        <xdr:cNvSpPr txBox="1">
          <a:spLocks noChangeArrowheads="1"/>
        </xdr:cNvSpPr>
      </xdr:nvSpPr>
      <xdr:spPr bwMode="auto">
        <a:xfrm>
          <a:off x="1417320" y="4933950"/>
          <a:ext cx="9144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69" name="Text Box 42"/>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2</xdr:col>
      <xdr:colOff>0</xdr:colOff>
      <xdr:row>8</xdr:row>
      <xdr:rowOff>0</xdr:rowOff>
    </xdr:from>
    <xdr:to>
      <xdr:col>2</xdr:col>
      <xdr:colOff>76200</xdr:colOff>
      <xdr:row>8</xdr:row>
      <xdr:rowOff>236220</xdr:rowOff>
    </xdr:to>
    <xdr:sp macro="" textlink="">
      <xdr:nvSpPr>
        <xdr:cNvPr id="70" name="Text Box 43"/>
        <xdr:cNvSpPr txBox="1">
          <a:spLocks noChangeArrowheads="1"/>
        </xdr:cNvSpPr>
      </xdr:nvSpPr>
      <xdr:spPr bwMode="auto">
        <a:xfrm>
          <a:off x="1371600" y="4933950"/>
          <a:ext cx="76200" cy="236220"/>
        </a:xfrm>
        <a:prstGeom prst="rect">
          <a:avLst/>
        </a:prstGeom>
        <a:noFill/>
        <a:ln w="9525">
          <a:noFill/>
          <a:miter lim="800000"/>
          <a:headEnd/>
          <a:tailEnd/>
        </a:ln>
      </xdr:spPr>
    </xdr:sp>
    <xdr:clientData/>
  </xdr:twoCellAnchor>
  <xdr:twoCellAnchor editAs="oneCell">
    <xdr:from>
      <xdr:col>3</xdr:col>
      <xdr:colOff>342900</xdr:colOff>
      <xdr:row>8</xdr:row>
      <xdr:rowOff>0</xdr:rowOff>
    </xdr:from>
    <xdr:to>
      <xdr:col>3</xdr:col>
      <xdr:colOff>419100</xdr:colOff>
      <xdr:row>8</xdr:row>
      <xdr:rowOff>236220</xdr:rowOff>
    </xdr:to>
    <xdr:sp macro="" textlink="">
      <xdr:nvSpPr>
        <xdr:cNvPr id="71" name="Text Box 45"/>
        <xdr:cNvSpPr txBox="1">
          <a:spLocks noChangeArrowheads="1"/>
        </xdr:cNvSpPr>
      </xdr:nvSpPr>
      <xdr:spPr bwMode="auto">
        <a:xfrm>
          <a:off x="4838700" y="4933950"/>
          <a:ext cx="76200" cy="23622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76200</xdr:colOff>
      <xdr:row>0</xdr:row>
      <xdr:rowOff>161925</xdr:rowOff>
    </xdr:to>
    <xdr:sp macro="" textlink="">
      <xdr:nvSpPr>
        <xdr:cNvPr id="2" name="Text Box 1"/>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3" name="Text Box 2"/>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4" name="Text Box 3"/>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5" name="Text Box 4"/>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6" name="Text Box 5"/>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7" name="Text Box 6"/>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8" name="Text Box 7"/>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9" name="Text Box 23"/>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0" name="Text Box 24"/>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1" name="Text Box 25"/>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47625</xdr:colOff>
      <xdr:row>2</xdr:row>
      <xdr:rowOff>0</xdr:rowOff>
    </xdr:from>
    <xdr:to>
      <xdr:col>2</xdr:col>
      <xdr:colOff>133350</xdr:colOff>
      <xdr:row>2</xdr:row>
      <xdr:rowOff>161925</xdr:rowOff>
    </xdr:to>
    <xdr:sp macro="" textlink="">
      <xdr:nvSpPr>
        <xdr:cNvPr id="12" name="Text Box 26"/>
        <xdr:cNvSpPr txBox="1">
          <a:spLocks noChangeArrowheads="1"/>
        </xdr:cNvSpPr>
      </xdr:nvSpPr>
      <xdr:spPr bwMode="auto">
        <a:xfrm>
          <a:off x="1733550" y="552450"/>
          <a:ext cx="85725"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3" name="Text Box 27"/>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4" name="Text Box 28"/>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3</xdr:col>
      <xdr:colOff>333375</xdr:colOff>
      <xdr:row>2</xdr:row>
      <xdr:rowOff>0</xdr:rowOff>
    </xdr:from>
    <xdr:to>
      <xdr:col>3</xdr:col>
      <xdr:colOff>409575</xdr:colOff>
      <xdr:row>2</xdr:row>
      <xdr:rowOff>161925</xdr:rowOff>
    </xdr:to>
    <xdr:sp macro="" textlink="">
      <xdr:nvSpPr>
        <xdr:cNvPr id="15" name="Text Box 30"/>
        <xdr:cNvSpPr txBox="1">
          <a:spLocks noChangeArrowheads="1"/>
        </xdr:cNvSpPr>
      </xdr:nvSpPr>
      <xdr:spPr bwMode="auto">
        <a:xfrm>
          <a:off x="5067300" y="552450"/>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6"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7"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8"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9"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0"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1"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2"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3"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4"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5"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26"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7"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8"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9"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30"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1"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2"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3"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4"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5"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6"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7"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8"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9"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0"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41"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2"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3"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4"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45"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6" name="Text Box 31"/>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7" name="Text Box 32"/>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8" name="Text Box 33"/>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9" name="Text Box 34"/>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0" name="Text Box 35"/>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1" name="Text Box 36"/>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2" name="Text Box 37"/>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3" name="Text Box 38"/>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4" name="Text Box 39"/>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5" name="Text Box 40"/>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180975</xdr:rowOff>
    </xdr:to>
    <xdr:sp macro="" textlink="">
      <xdr:nvSpPr>
        <xdr:cNvPr id="56" name="Text Box 41"/>
        <xdr:cNvSpPr txBox="1">
          <a:spLocks noChangeArrowheads="1"/>
        </xdr:cNvSpPr>
      </xdr:nvSpPr>
      <xdr:spPr bwMode="auto">
        <a:xfrm>
          <a:off x="1733550" y="4695825"/>
          <a:ext cx="85725"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7" name="Text Box 42"/>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8" name="Text Box 43"/>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9" name="Text Box 44"/>
        <xdr:cNvSpPr txBox="1">
          <a:spLocks noChangeArrowheads="1"/>
        </xdr:cNvSpPr>
      </xdr:nvSpPr>
      <xdr:spPr bwMode="auto">
        <a:xfrm>
          <a:off x="1685925" y="4695825"/>
          <a:ext cx="76200" cy="18097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180975</xdr:rowOff>
    </xdr:to>
    <xdr:sp macro="" textlink="">
      <xdr:nvSpPr>
        <xdr:cNvPr id="60" name="Text Box 45"/>
        <xdr:cNvSpPr txBox="1">
          <a:spLocks noChangeArrowheads="1"/>
        </xdr:cNvSpPr>
      </xdr:nvSpPr>
      <xdr:spPr bwMode="auto">
        <a:xfrm>
          <a:off x="5067300" y="4695825"/>
          <a:ext cx="76200" cy="1809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76200</xdr:colOff>
      <xdr:row>0</xdr:row>
      <xdr:rowOff>161925</xdr:rowOff>
    </xdr:to>
    <xdr:sp macro="" textlink="">
      <xdr:nvSpPr>
        <xdr:cNvPr id="2" name="Text Box 1"/>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3" name="Text Box 2"/>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4" name="Text Box 3"/>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5" name="Text Box 4"/>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6" name="Text Box 5"/>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7" name="Text Box 6"/>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8" name="Text Box 7"/>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9" name="Text Box 23"/>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0" name="Text Box 24"/>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1" name="Text Box 25"/>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47625</xdr:colOff>
      <xdr:row>2</xdr:row>
      <xdr:rowOff>0</xdr:rowOff>
    </xdr:from>
    <xdr:to>
      <xdr:col>2</xdr:col>
      <xdr:colOff>133350</xdr:colOff>
      <xdr:row>2</xdr:row>
      <xdr:rowOff>161925</xdr:rowOff>
    </xdr:to>
    <xdr:sp macro="" textlink="">
      <xdr:nvSpPr>
        <xdr:cNvPr id="12" name="Text Box 26"/>
        <xdr:cNvSpPr txBox="1">
          <a:spLocks noChangeArrowheads="1"/>
        </xdr:cNvSpPr>
      </xdr:nvSpPr>
      <xdr:spPr bwMode="auto">
        <a:xfrm>
          <a:off x="1733550" y="552450"/>
          <a:ext cx="85725"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3" name="Text Box 27"/>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4" name="Text Box 28"/>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3</xdr:col>
      <xdr:colOff>333375</xdr:colOff>
      <xdr:row>2</xdr:row>
      <xdr:rowOff>0</xdr:rowOff>
    </xdr:from>
    <xdr:to>
      <xdr:col>3</xdr:col>
      <xdr:colOff>409575</xdr:colOff>
      <xdr:row>2</xdr:row>
      <xdr:rowOff>161925</xdr:rowOff>
    </xdr:to>
    <xdr:sp macro="" textlink="">
      <xdr:nvSpPr>
        <xdr:cNvPr id="15" name="Text Box 30"/>
        <xdr:cNvSpPr txBox="1">
          <a:spLocks noChangeArrowheads="1"/>
        </xdr:cNvSpPr>
      </xdr:nvSpPr>
      <xdr:spPr bwMode="auto">
        <a:xfrm>
          <a:off x="5067300" y="552450"/>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6"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7"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8"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9"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0"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1"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2"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3"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4"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5"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26"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7"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8"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9"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30"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1"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2"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3"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4"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5"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6"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7"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8"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9"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0"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41"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2"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3"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4"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45"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6" name="Text Box 31"/>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7" name="Text Box 32"/>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8" name="Text Box 33"/>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9" name="Text Box 34"/>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0" name="Text Box 35"/>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1" name="Text Box 36"/>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2" name="Text Box 37"/>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3" name="Text Box 38"/>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4" name="Text Box 39"/>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5" name="Text Box 40"/>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180975</xdr:rowOff>
    </xdr:to>
    <xdr:sp macro="" textlink="">
      <xdr:nvSpPr>
        <xdr:cNvPr id="56" name="Text Box 41"/>
        <xdr:cNvSpPr txBox="1">
          <a:spLocks noChangeArrowheads="1"/>
        </xdr:cNvSpPr>
      </xdr:nvSpPr>
      <xdr:spPr bwMode="auto">
        <a:xfrm>
          <a:off x="1733550" y="1381125"/>
          <a:ext cx="85725"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7" name="Text Box 42"/>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8" name="Text Box 43"/>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9" name="Text Box 44"/>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180975</xdr:rowOff>
    </xdr:to>
    <xdr:sp macro="" textlink="">
      <xdr:nvSpPr>
        <xdr:cNvPr id="60" name="Text Box 45"/>
        <xdr:cNvSpPr txBox="1">
          <a:spLocks noChangeArrowheads="1"/>
        </xdr:cNvSpPr>
      </xdr:nvSpPr>
      <xdr:spPr bwMode="auto">
        <a:xfrm>
          <a:off x="5067300" y="1381125"/>
          <a:ext cx="76200" cy="180975"/>
        </a:xfrm>
        <a:prstGeom prst="rect">
          <a:avLst/>
        </a:prstGeom>
        <a:noFill/>
        <a:ln w="9525">
          <a:no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76200</xdr:colOff>
      <xdr:row>0</xdr:row>
      <xdr:rowOff>161925</xdr:rowOff>
    </xdr:to>
    <xdr:sp macro="" textlink="">
      <xdr:nvSpPr>
        <xdr:cNvPr id="2" name="Text Box 1"/>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3" name="Text Box 2"/>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4" name="Text Box 3"/>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5" name="Text Box 4"/>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6" name="Text Box 5"/>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7" name="Text Box 6"/>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8" name="Text Box 7"/>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9" name="Text Box 23"/>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0" name="Text Box 24"/>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1" name="Text Box 25"/>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47625</xdr:colOff>
      <xdr:row>2</xdr:row>
      <xdr:rowOff>0</xdr:rowOff>
    </xdr:from>
    <xdr:to>
      <xdr:col>2</xdr:col>
      <xdr:colOff>133350</xdr:colOff>
      <xdr:row>2</xdr:row>
      <xdr:rowOff>161925</xdr:rowOff>
    </xdr:to>
    <xdr:sp macro="" textlink="">
      <xdr:nvSpPr>
        <xdr:cNvPr id="12" name="Text Box 26"/>
        <xdr:cNvSpPr txBox="1">
          <a:spLocks noChangeArrowheads="1"/>
        </xdr:cNvSpPr>
      </xdr:nvSpPr>
      <xdr:spPr bwMode="auto">
        <a:xfrm>
          <a:off x="1733550" y="552450"/>
          <a:ext cx="85725"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3" name="Text Box 27"/>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4" name="Text Box 28"/>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3</xdr:col>
      <xdr:colOff>333375</xdr:colOff>
      <xdr:row>2</xdr:row>
      <xdr:rowOff>0</xdr:rowOff>
    </xdr:from>
    <xdr:to>
      <xdr:col>3</xdr:col>
      <xdr:colOff>409575</xdr:colOff>
      <xdr:row>2</xdr:row>
      <xdr:rowOff>161925</xdr:rowOff>
    </xdr:to>
    <xdr:sp macro="" textlink="">
      <xdr:nvSpPr>
        <xdr:cNvPr id="15" name="Text Box 30"/>
        <xdr:cNvSpPr txBox="1">
          <a:spLocks noChangeArrowheads="1"/>
        </xdr:cNvSpPr>
      </xdr:nvSpPr>
      <xdr:spPr bwMode="auto">
        <a:xfrm>
          <a:off x="5067300" y="552450"/>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6"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7"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8"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9"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0"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1"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2"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3"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4"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5"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26"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7"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8"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9"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30"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1"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2"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3"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4"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5"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6"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7"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8"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9"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0"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41"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2"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3"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4"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45"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6" name="Text Box 31"/>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7" name="Text Box 32"/>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8" name="Text Box 33"/>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49" name="Text Box 34"/>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0" name="Text Box 35"/>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1" name="Text Box 36"/>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2" name="Text Box 37"/>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3" name="Text Box 38"/>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4" name="Text Box 39"/>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5" name="Text Box 40"/>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180975</xdr:rowOff>
    </xdr:to>
    <xdr:sp macro="" textlink="">
      <xdr:nvSpPr>
        <xdr:cNvPr id="56" name="Text Box 41"/>
        <xdr:cNvSpPr txBox="1">
          <a:spLocks noChangeArrowheads="1"/>
        </xdr:cNvSpPr>
      </xdr:nvSpPr>
      <xdr:spPr bwMode="auto">
        <a:xfrm>
          <a:off x="1733550" y="1381125"/>
          <a:ext cx="85725"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7" name="Text Box 42"/>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8" name="Text Box 43"/>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180975</xdr:rowOff>
    </xdr:to>
    <xdr:sp macro="" textlink="">
      <xdr:nvSpPr>
        <xdr:cNvPr id="59" name="Text Box 44"/>
        <xdr:cNvSpPr txBox="1">
          <a:spLocks noChangeArrowheads="1"/>
        </xdr:cNvSpPr>
      </xdr:nvSpPr>
      <xdr:spPr bwMode="auto">
        <a:xfrm>
          <a:off x="1685925" y="1381125"/>
          <a:ext cx="76200" cy="18097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180975</xdr:rowOff>
    </xdr:to>
    <xdr:sp macro="" textlink="">
      <xdr:nvSpPr>
        <xdr:cNvPr id="60" name="Text Box 45"/>
        <xdr:cNvSpPr txBox="1">
          <a:spLocks noChangeArrowheads="1"/>
        </xdr:cNvSpPr>
      </xdr:nvSpPr>
      <xdr:spPr bwMode="auto">
        <a:xfrm>
          <a:off x="5067300" y="1381125"/>
          <a:ext cx="76200" cy="180975"/>
        </a:xfrm>
        <a:prstGeom prst="rect">
          <a:avLst/>
        </a:prstGeom>
        <a:noFill/>
        <a:ln w="9525">
          <a:noFill/>
          <a:miter lim="800000"/>
          <a:headEnd/>
          <a:tailEnd/>
        </a:ln>
      </xdr:spPr>
    </xdr:sp>
    <xdr:clientData/>
  </xdr:twoCellAnchor>
  <xdr:twoCellAnchor editAs="oneCell">
    <xdr:from>
      <xdr:col>3</xdr:col>
      <xdr:colOff>45720</xdr:colOff>
      <xdr:row>5</xdr:row>
      <xdr:rowOff>0</xdr:rowOff>
    </xdr:from>
    <xdr:to>
      <xdr:col>3</xdr:col>
      <xdr:colOff>152400</xdr:colOff>
      <xdr:row>5</xdr:row>
      <xdr:rowOff>259080</xdr:rowOff>
    </xdr:to>
    <xdr:sp macro="" textlink="">
      <xdr:nvSpPr>
        <xdr:cNvPr id="61" name="Text Box 1"/>
        <xdr:cNvSpPr txBox="1">
          <a:spLocks noChangeArrowheads="1"/>
        </xdr:cNvSpPr>
      </xdr:nvSpPr>
      <xdr:spPr bwMode="auto">
        <a:xfrm>
          <a:off x="4541520" y="48006000"/>
          <a:ext cx="106680" cy="259080"/>
        </a:xfrm>
        <a:prstGeom prst="rect">
          <a:avLst/>
        </a:prstGeom>
        <a:noFill/>
        <a:ln w="9525">
          <a:noFill/>
          <a:miter lim="800000"/>
          <a:headEnd/>
          <a:tailEnd/>
        </a:ln>
      </xdr:spPr>
    </xdr:sp>
    <xdr:clientData/>
  </xdr:twoCellAnchor>
  <xdr:twoCellAnchor editAs="oneCell">
    <xdr:from>
      <xdr:col>3</xdr:col>
      <xdr:colOff>45720</xdr:colOff>
      <xdr:row>5</xdr:row>
      <xdr:rowOff>0</xdr:rowOff>
    </xdr:from>
    <xdr:to>
      <xdr:col>3</xdr:col>
      <xdr:colOff>152400</xdr:colOff>
      <xdr:row>5</xdr:row>
      <xdr:rowOff>259080</xdr:rowOff>
    </xdr:to>
    <xdr:sp macro="" textlink="">
      <xdr:nvSpPr>
        <xdr:cNvPr id="62" name="Text Box 2"/>
        <xdr:cNvSpPr txBox="1">
          <a:spLocks noChangeArrowheads="1"/>
        </xdr:cNvSpPr>
      </xdr:nvSpPr>
      <xdr:spPr bwMode="auto">
        <a:xfrm>
          <a:off x="4541520" y="48006000"/>
          <a:ext cx="106680" cy="259080"/>
        </a:xfrm>
        <a:prstGeom prst="rect">
          <a:avLst/>
        </a:prstGeom>
        <a:noFill/>
        <a:ln w="9525">
          <a:noFill/>
          <a:miter lim="800000"/>
          <a:headEnd/>
          <a:tailEnd/>
        </a:ln>
      </xdr:spPr>
    </xdr:sp>
    <xdr:clientData/>
  </xdr:twoCellAnchor>
  <xdr:twoCellAnchor editAs="oneCell">
    <xdr:from>
      <xdr:col>3</xdr:col>
      <xdr:colOff>45720</xdr:colOff>
      <xdr:row>9</xdr:row>
      <xdr:rowOff>0</xdr:rowOff>
    </xdr:from>
    <xdr:to>
      <xdr:col>3</xdr:col>
      <xdr:colOff>152400</xdr:colOff>
      <xdr:row>9</xdr:row>
      <xdr:rowOff>280035</xdr:rowOff>
    </xdr:to>
    <xdr:sp macro="" textlink="">
      <xdr:nvSpPr>
        <xdr:cNvPr id="63" name="Text Box 1"/>
        <xdr:cNvSpPr txBox="1">
          <a:spLocks noChangeArrowheads="1"/>
        </xdr:cNvSpPr>
      </xdr:nvSpPr>
      <xdr:spPr bwMode="auto">
        <a:xfrm>
          <a:off x="4541520" y="51320700"/>
          <a:ext cx="106680" cy="289560"/>
        </a:xfrm>
        <a:prstGeom prst="rect">
          <a:avLst/>
        </a:prstGeom>
        <a:noFill/>
        <a:ln w="9525">
          <a:noFill/>
          <a:miter lim="800000"/>
          <a:headEnd/>
          <a:tailEnd/>
        </a:ln>
      </xdr:spPr>
    </xdr:sp>
    <xdr:clientData/>
  </xdr:twoCellAnchor>
  <xdr:twoCellAnchor editAs="oneCell">
    <xdr:from>
      <xdr:col>3</xdr:col>
      <xdr:colOff>45720</xdr:colOff>
      <xdr:row>9</xdr:row>
      <xdr:rowOff>0</xdr:rowOff>
    </xdr:from>
    <xdr:to>
      <xdr:col>3</xdr:col>
      <xdr:colOff>152400</xdr:colOff>
      <xdr:row>9</xdr:row>
      <xdr:rowOff>280035</xdr:rowOff>
    </xdr:to>
    <xdr:sp macro="" textlink="">
      <xdr:nvSpPr>
        <xdr:cNvPr id="64" name="Text Box 2"/>
        <xdr:cNvSpPr txBox="1">
          <a:spLocks noChangeArrowheads="1"/>
        </xdr:cNvSpPr>
      </xdr:nvSpPr>
      <xdr:spPr bwMode="auto">
        <a:xfrm>
          <a:off x="4541520" y="51320700"/>
          <a:ext cx="106680" cy="289560"/>
        </a:xfrm>
        <a:prstGeom prst="rect">
          <a:avLst/>
        </a:prstGeom>
        <a:noFill/>
        <a:ln w="9525">
          <a:noFill/>
          <a:miter lim="800000"/>
          <a:headEnd/>
          <a:tailEnd/>
        </a:ln>
      </xdr:spPr>
    </xdr:sp>
    <xdr:clientData/>
  </xdr:twoCellAnchor>
  <xdr:twoCellAnchor editAs="oneCell">
    <xdr:from>
      <xdr:col>3</xdr:col>
      <xdr:colOff>45720</xdr:colOff>
      <xdr:row>10</xdr:row>
      <xdr:rowOff>0</xdr:rowOff>
    </xdr:from>
    <xdr:to>
      <xdr:col>3</xdr:col>
      <xdr:colOff>152400</xdr:colOff>
      <xdr:row>10</xdr:row>
      <xdr:rowOff>280035</xdr:rowOff>
    </xdr:to>
    <xdr:sp macro="" textlink="">
      <xdr:nvSpPr>
        <xdr:cNvPr id="65" name="Text Box 1"/>
        <xdr:cNvSpPr txBox="1">
          <a:spLocks noChangeArrowheads="1"/>
        </xdr:cNvSpPr>
      </xdr:nvSpPr>
      <xdr:spPr bwMode="auto">
        <a:xfrm>
          <a:off x="4541520" y="51873150"/>
          <a:ext cx="106680" cy="289560"/>
        </a:xfrm>
        <a:prstGeom prst="rect">
          <a:avLst/>
        </a:prstGeom>
        <a:noFill/>
        <a:ln w="9525">
          <a:noFill/>
          <a:miter lim="800000"/>
          <a:headEnd/>
          <a:tailEnd/>
        </a:ln>
      </xdr:spPr>
    </xdr:sp>
    <xdr:clientData/>
  </xdr:twoCellAnchor>
  <xdr:twoCellAnchor editAs="oneCell">
    <xdr:from>
      <xdr:col>3</xdr:col>
      <xdr:colOff>45720</xdr:colOff>
      <xdr:row>10</xdr:row>
      <xdr:rowOff>0</xdr:rowOff>
    </xdr:from>
    <xdr:to>
      <xdr:col>3</xdr:col>
      <xdr:colOff>152400</xdr:colOff>
      <xdr:row>10</xdr:row>
      <xdr:rowOff>280035</xdr:rowOff>
    </xdr:to>
    <xdr:sp macro="" textlink="">
      <xdr:nvSpPr>
        <xdr:cNvPr id="66" name="Text Box 2"/>
        <xdr:cNvSpPr txBox="1">
          <a:spLocks noChangeArrowheads="1"/>
        </xdr:cNvSpPr>
      </xdr:nvSpPr>
      <xdr:spPr bwMode="auto">
        <a:xfrm>
          <a:off x="4541520" y="51873150"/>
          <a:ext cx="106680" cy="289560"/>
        </a:xfrm>
        <a:prstGeom prst="rect">
          <a:avLst/>
        </a:prstGeom>
        <a:noFill/>
        <a:ln w="9525">
          <a:no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76200</xdr:colOff>
      <xdr:row>0</xdr:row>
      <xdr:rowOff>161925</xdr:rowOff>
    </xdr:to>
    <xdr:sp macro="" textlink="">
      <xdr:nvSpPr>
        <xdr:cNvPr id="2" name="Text Box 1"/>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3" name="Text Box 2"/>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4" name="Text Box 3"/>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5" name="Text Box 4"/>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6" name="Text Box 5"/>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7" name="Text Box 6"/>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0</xdr:row>
      <xdr:rowOff>0</xdr:rowOff>
    </xdr:from>
    <xdr:to>
      <xdr:col>2</xdr:col>
      <xdr:colOff>76200</xdr:colOff>
      <xdr:row>0</xdr:row>
      <xdr:rowOff>161925</xdr:rowOff>
    </xdr:to>
    <xdr:sp macro="" textlink="">
      <xdr:nvSpPr>
        <xdr:cNvPr id="8" name="Text Box 7"/>
        <xdr:cNvSpPr txBox="1">
          <a:spLocks noChangeArrowheads="1"/>
        </xdr:cNvSpPr>
      </xdr:nvSpPr>
      <xdr:spPr bwMode="auto">
        <a:xfrm>
          <a:off x="1685925" y="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9" name="Text Box 23"/>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0" name="Text Box 24"/>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1" name="Text Box 25"/>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47625</xdr:colOff>
      <xdr:row>2</xdr:row>
      <xdr:rowOff>0</xdr:rowOff>
    </xdr:from>
    <xdr:to>
      <xdr:col>2</xdr:col>
      <xdr:colOff>133350</xdr:colOff>
      <xdr:row>2</xdr:row>
      <xdr:rowOff>161925</xdr:rowOff>
    </xdr:to>
    <xdr:sp macro="" textlink="">
      <xdr:nvSpPr>
        <xdr:cNvPr id="12" name="Text Box 26"/>
        <xdr:cNvSpPr txBox="1">
          <a:spLocks noChangeArrowheads="1"/>
        </xdr:cNvSpPr>
      </xdr:nvSpPr>
      <xdr:spPr bwMode="auto">
        <a:xfrm>
          <a:off x="1733550" y="552450"/>
          <a:ext cx="85725"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3" name="Text Box 27"/>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2</xdr:col>
      <xdr:colOff>0</xdr:colOff>
      <xdr:row>2</xdr:row>
      <xdr:rowOff>0</xdr:rowOff>
    </xdr:from>
    <xdr:to>
      <xdr:col>2</xdr:col>
      <xdr:colOff>76200</xdr:colOff>
      <xdr:row>2</xdr:row>
      <xdr:rowOff>161925</xdr:rowOff>
    </xdr:to>
    <xdr:sp macro="" textlink="">
      <xdr:nvSpPr>
        <xdr:cNvPr id="14" name="Text Box 28"/>
        <xdr:cNvSpPr txBox="1">
          <a:spLocks noChangeArrowheads="1"/>
        </xdr:cNvSpPr>
      </xdr:nvSpPr>
      <xdr:spPr bwMode="auto">
        <a:xfrm>
          <a:off x="1685925" y="552450"/>
          <a:ext cx="76200" cy="161925"/>
        </a:xfrm>
        <a:prstGeom prst="rect">
          <a:avLst/>
        </a:prstGeom>
        <a:noFill/>
        <a:ln w="9525">
          <a:noFill/>
          <a:miter lim="800000"/>
          <a:headEnd/>
          <a:tailEnd/>
        </a:ln>
      </xdr:spPr>
    </xdr:sp>
    <xdr:clientData/>
  </xdr:twoCellAnchor>
  <xdr:twoCellAnchor editAs="oneCell">
    <xdr:from>
      <xdr:col>3</xdr:col>
      <xdr:colOff>333375</xdr:colOff>
      <xdr:row>2</xdr:row>
      <xdr:rowOff>0</xdr:rowOff>
    </xdr:from>
    <xdr:to>
      <xdr:col>3</xdr:col>
      <xdr:colOff>409575</xdr:colOff>
      <xdr:row>2</xdr:row>
      <xdr:rowOff>161925</xdr:rowOff>
    </xdr:to>
    <xdr:sp macro="" textlink="">
      <xdr:nvSpPr>
        <xdr:cNvPr id="15" name="Text Box 30"/>
        <xdr:cNvSpPr txBox="1">
          <a:spLocks noChangeArrowheads="1"/>
        </xdr:cNvSpPr>
      </xdr:nvSpPr>
      <xdr:spPr bwMode="auto">
        <a:xfrm>
          <a:off x="5067300" y="552450"/>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6"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7"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8"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19"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0"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1"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2"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3"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4"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5"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26"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7"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8"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29"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30"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1" name="Text Box 31"/>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2" name="Text Box 3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3" name="Text Box 3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4" name="Text Box 3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5" name="Text Box 35"/>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6" name="Text Box 36"/>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7" name="Text Box 37"/>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8" name="Text Box 38"/>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39" name="Text Box 39"/>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0" name="Text Box 40"/>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47625</xdr:colOff>
      <xdr:row>5</xdr:row>
      <xdr:rowOff>0</xdr:rowOff>
    </xdr:from>
    <xdr:to>
      <xdr:col>2</xdr:col>
      <xdr:colOff>133350</xdr:colOff>
      <xdr:row>5</xdr:row>
      <xdr:rowOff>161925</xdr:rowOff>
    </xdr:to>
    <xdr:sp macro="" textlink="">
      <xdr:nvSpPr>
        <xdr:cNvPr id="41" name="Text Box 41"/>
        <xdr:cNvSpPr txBox="1">
          <a:spLocks noChangeArrowheads="1"/>
        </xdr:cNvSpPr>
      </xdr:nvSpPr>
      <xdr:spPr bwMode="auto">
        <a:xfrm>
          <a:off x="1733550" y="1381125"/>
          <a:ext cx="85725"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2" name="Text Box 42"/>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3" name="Text Box 43"/>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2</xdr:col>
      <xdr:colOff>0</xdr:colOff>
      <xdr:row>5</xdr:row>
      <xdr:rowOff>0</xdr:rowOff>
    </xdr:from>
    <xdr:to>
      <xdr:col>2</xdr:col>
      <xdr:colOff>76200</xdr:colOff>
      <xdr:row>5</xdr:row>
      <xdr:rowOff>161925</xdr:rowOff>
    </xdr:to>
    <xdr:sp macro="" textlink="">
      <xdr:nvSpPr>
        <xdr:cNvPr id="44" name="Text Box 44"/>
        <xdr:cNvSpPr txBox="1">
          <a:spLocks noChangeArrowheads="1"/>
        </xdr:cNvSpPr>
      </xdr:nvSpPr>
      <xdr:spPr bwMode="auto">
        <a:xfrm>
          <a:off x="1685925" y="1381125"/>
          <a:ext cx="76200" cy="161925"/>
        </a:xfrm>
        <a:prstGeom prst="rect">
          <a:avLst/>
        </a:prstGeom>
        <a:noFill/>
        <a:ln w="9525">
          <a:noFill/>
          <a:miter lim="800000"/>
          <a:headEnd/>
          <a:tailEnd/>
        </a:ln>
      </xdr:spPr>
    </xdr:sp>
    <xdr:clientData/>
  </xdr:twoCellAnchor>
  <xdr:twoCellAnchor editAs="oneCell">
    <xdr:from>
      <xdr:col>3</xdr:col>
      <xdr:colOff>333375</xdr:colOff>
      <xdr:row>5</xdr:row>
      <xdr:rowOff>0</xdr:rowOff>
    </xdr:from>
    <xdr:to>
      <xdr:col>3</xdr:col>
      <xdr:colOff>409575</xdr:colOff>
      <xdr:row>5</xdr:row>
      <xdr:rowOff>161925</xdr:rowOff>
    </xdr:to>
    <xdr:sp macro="" textlink="">
      <xdr:nvSpPr>
        <xdr:cNvPr id="45" name="Text Box 45"/>
        <xdr:cNvSpPr txBox="1">
          <a:spLocks noChangeArrowheads="1"/>
        </xdr:cNvSpPr>
      </xdr:nvSpPr>
      <xdr:spPr bwMode="auto">
        <a:xfrm>
          <a:off x="5067300" y="1381125"/>
          <a:ext cx="76200" cy="1619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46" name="Text Box 31"/>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47" name="Text Box 32"/>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48" name="Text Box 33"/>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49" name="Text Box 34"/>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0" name="Text Box 35"/>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1" name="Text Box 36"/>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2" name="Text Box 37"/>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3" name="Text Box 38"/>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4" name="Text Box 39"/>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5" name="Text Box 40"/>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47625</xdr:colOff>
      <xdr:row>9</xdr:row>
      <xdr:rowOff>0</xdr:rowOff>
    </xdr:from>
    <xdr:to>
      <xdr:col>2</xdr:col>
      <xdr:colOff>133350</xdr:colOff>
      <xdr:row>9</xdr:row>
      <xdr:rowOff>180975</xdr:rowOff>
    </xdr:to>
    <xdr:sp macro="" textlink="">
      <xdr:nvSpPr>
        <xdr:cNvPr id="56" name="Text Box 41"/>
        <xdr:cNvSpPr txBox="1">
          <a:spLocks noChangeArrowheads="1"/>
        </xdr:cNvSpPr>
      </xdr:nvSpPr>
      <xdr:spPr bwMode="auto">
        <a:xfrm>
          <a:off x="1733550" y="11972925"/>
          <a:ext cx="85725"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7" name="Text Box 42"/>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8" name="Text Box 43"/>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2</xdr:col>
      <xdr:colOff>0</xdr:colOff>
      <xdr:row>9</xdr:row>
      <xdr:rowOff>0</xdr:rowOff>
    </xdr:from>
    <xdr:to>
      <xdr:col>2</xdr:col>
      <xdr:colOff>76200</xdr:colOff>
      <xdr:row>9</xdr:row>
      <xdr:rowOff>180975</xdr:rowOff>
    </xdr:to>
    <xdr:sp macro="" textlink="">
      <xdr:nvSpPr>
        <xdr:cNvPr id="59" name="Text Box 44"/>
        <xdr:cNvSpPr txBox="1">
          <a:spLocks noChangeArrowheads="1"/>
        </xdr:cNvSpPr>
      </xdr:nvSpPr>
      <xdr:spPr bwMode="auto">
        <a:xfrm>
          <a:off x="1685925" y="11972925"/>
          <a:ext cx="76200" cy="238125"/>
        </a:xfrm>
        <a:prstGeom prst="rect">
          <a:avLst/>
        </a:prstGeom>
        <a:noFill/>
        <a:ln w="9525">
          <a:noFill/>
          <a:miter lim="800000"/>
          <a:headEnd/>
          <a:tailEnd/>
        </a:ln>
      </xdr:spPr>
    </xdr:sp>
    <xdr:clientData/>
  </xdr:twoCellAnchor>
  <xdr:twoCellAnchor editAs="oneCell">
    <xdr:from>
      <xdr:col>3</xdr:col>
      <xdr:colOff>333375</xdr:colOff>
      <xdr:row>9</xdr:row>
      <xdr:rowOff>0</xdr:rowOff>
    </xdr:from>
    <xdr:to>
      <xdr:col>3</xdr:col>
      <xdr:colOff>409575</xdr:colOff>
      <xdr:row>9</xdr:row>
      <xdr:rowOff>180975</xdr:rowOff>
    </xdr:to>
    <xdr:sp macro="" textlink="">
      <xdr:nvSpPr>
        <xdr:cNvPr id="60" name="Text Box 45"/>
        <xdr:cNvSpPr txBox="1">
          <a:spLocks noChangeArrowheads="1"/>
        </xdr:cNvSpPr>
      </xdr:nvSpPr>
      <xdr:spPr bwMode="auto">
        <a:xfrm>
          <a:off x="5067300" y="11972925"/>
          <a:ext cx="76200" cy="2381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C3" zoomScale="118" zoomScaleNormal="118" workbookViewId="0">
      <selection activeCell="K6" sqref="K6"/>
    </sheetView>
  </sheetViews>
  <sheetFormatPr defaultColWidth="7.875" defaultRowHeight="18.75" x14ac:dyDescent="0.2"/>
  <cols>
    <col min="1" max="1" width="5.625" style="21" customWidth="1"/>
    <col min="2" max="2" width="16.5" style="21" customWidth="1"/>
    <col min="3" max="3" width="40" style="3" customWidth="1"/>
    <col min="4" max="4" width="12.625" style="3" customWidth="1"/>
    <col min="5" max="5" width="19.625" style="21" customWidth="1"/>
    <col min="6" max="12" width="4.125" style="3" customWidth="1"/>
    <col min="13" max="16384" width="7.875" style="3"/>
  </cols>
  <sheetData>
    <row r="1" spans="1:12" x14ac:dyDescent="0.2">
      <c r="A1" s="144" t="s">
        <v>0</v>
      </c>
      <c r="B1" s="144"/>
      <c r="C1" s="144"/>
      <c r="D1" s="144"/>
      <c r="E1" s="144"/>
      <c r="F1" s="144"/>
      <c r="G1" s="144"/>
      <c r="H1" s="144"/>
      <c r="I1" s="144"/>
      <c r="J1" s="144"/>
      <c r="K1" s="144"/>
      <c r="L1" s="144"/>
    </row>
    <row r="2" spans="1:12" x14ac:dyDescent="0.2">
      <c r="A2" s="144" t="s">
        <v>1</v>
      </c>
      <c r="B2" s="144"/>
      <c r="C2" s="144"/>
      <c r="D2" s="144"/>
      <c r="E2" s="144"/>
      <c r="F2" s="144"/>
      <c r="G2" s="144"/>
      <c r="H2" s="144"/>
      <c r="I2" s="144"/>
      <c r="J2" s="144"/>
      <c r="K2" s="144"/>
      <c r="L2" s="144"/>
    </row>
    <row r="3" spans="1:12" x14ac:dyDescent="0.2">
      <c r="A3" s="145" t="s">
        <v>2</v>
      </c>
      <c r="B3" s="145"/>
      <c r="C3" s="145"/>
      <c r="D3" s="145"/>
      <c r="E3" s="145"/>
      <c r="F3" s="145"/>
      <c r="G3" s="145"/>
      <c r="H3" s="145"/>
      <c r="I3" s="145"/>
      <c r="J3" s="145"/>
      <c r="K3" s="145"/>
      <c r="L3" s="145"/>
    </row>
    <row r="4" spans="1:12" x14ac:dyDescent="0.2">
      <c r="A4" s="146" t="s">
        <v>10</v>
      </c>
      <c r="B4" s="148" t="s">
        <v>3</v>
      </c>
      <c r="C4" s="146" t="s">
        <v>11</v>
      </c>
      <c r="D4" s="149" t="s">
        <v>4</v>
      </c>
      <c r="E4" s="151" t="s">
        <v>5</v>
      </c>
      <c r="F4" s="152" t="s">
        <v>6</v>
      </c>
      <c r="G4" s="153"/>
      <c r="H4" s="153"/>
      <c r="I4" s="153"/>
      <c r="J4" s="153"/>
      <c r="K4" s="153"/>
      <c r="L4" s="154"/>
    </row>
    <row r="5" spans="1:12" x14ac:dyDescent="0.2">
      <c r="A5" s="147"/>
      <c r="B5" s="148"/>
      <c r="C5" s="147"/>
      <c r="D5" s="150"/>
      <c r="E5" s="151"/>
      <c r="F5" s="5">
        <v>1</v>
      </c>
      <c r="G5" s="5">
        <v>2</v>
      </c>
      <c r="H5" s="5">
        <v>3</v>
      </c>
      <c r="I5" s="5">
        <v>4</v>
      </c>
      <c r="J5" s="4">
        <v>5</v>
      </c>
      <c r="K5" s="4">
        <v>6</v>
      </c>
      <c r="L5" s="8">
        <v>7</v>
      </c>
    </row>
    <row r="6" spans="1:12" x14ac:dyDescent="0.2">
      <c r="A6" s="39">
        <v>1</v>
      </c>
      <c r="B6" s="38" t="s">
        <v>12</v>
      </c>
      <c r="C6" s="35" t="s">
        <v>13</v>
      </c>
      <c r="D6" s="36">
        <v>12500000</v>
      </c>
      <c r="E6" s="40" t="s">
        <v>9</v>
      </c>
      <c r="F6" s="37"/>
      <c r="G6" s="37"/>
      <c r="H6" s="37"/>
      <c r="I6" s="37"/>
      <c r="J6" s="38"/>
      <c r="K6" s="96" t="s">
        <v>126</v>
      </c>
      <c r="L6" s="38"/>
    </row>
    <row r="7" spans="1:12" x14ac:dyDescent="0.2">
      <c r="A7" s="67"/>
      <c r="B7" s="143" t="s">
        <v>102</v>
      </c>
      <c r="C7" s="143"/>
      <c r="D7" s="69">
        <f>D6</f>
        <v>12500000</v>
      </c>
      <c r="E7" s="67"/>
      <c r="F7" s="68"/>
      <c r="G7" s="68"/>
      <c r="H7" s="68"/>
      <c r="I7" s="68"/>
      <c r="J7" s="68"/>
      <c r="K7" s="68"/>
      <c r="L7" s="68"/>
    </row>
    <row r="9" spans="1:12" x14ac:dyDescent="0.2">
      <c r="C9" s="70" t="s">
        <v>9</v>
      </c>
      <c r="D9" s="91">
        <f>D7</f>
        <v>12500000</v>
      </c>
    </row>
  </sheetData>
  <mergeCells count="10">
    <mergeCell ref="B7:C7"/>
    <mergeCell ref="A1:L1"/>
    <mergeCell ref="A2:L2"/>
    <mergeCell ref="A3:L3"/>
    <mergeCell ref="A4:A5"/>
    <mergeCell ref="B4:B5"/>
    <mergeCell ref="C4:C5"/>
    <mergeCell ref="D4:D5"/>
    <mergeCell ref="E4:E5"/>
    <mergeCell ref="F4:L4"/>
  </mergeCells>
  <pageMargins left="0.70866141732283472" right="0.70866141732283472" top="0.74803149606299213" bottom="0.35433070866141736" header="0.31496062992125984" footer="0.11811023622047245"/>
  <pageSetup paperSize="9" scale="99" orientation="landscape" horizontalDpi="300" verticalDpi="300" r:id="rId1"/>
  <headerFooter>
    <oddFooter>&amp;L&amp;"TH SarabunPSK,ธรรมดา"&amp;12หมายเหตุ 1.อยู่ในแผนปี 56 2. อยู่ในแผนปีถัดไป 3.ไม่อยู่ในแผนแต่รับไปปรับแผน 4.ขาดรายละเอียด 5.ส่วนราชการรับไปพิจารณา 6.ไม่ได้เป็นภารกิจของส่วนราชการ 7.อื่นๆ</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topLeftCell="C1" zoomScale="106" zoomScaleNormal="106" workbookViewId="0">
      <selection activeCell="L8" sqref="L8:L9"/>
    </sheetView>
  </sheetViews>
  <sheetFormatPr defaultColWidth="7.875" defaultRowHeight="18.75" x14ac:dyDescent="0.2"/>
  <cols>
    <col min="1" max="1" width="5.625" style="1" customWidth="1"/>
    <col min="2" max="2" width="16.5" style="1" customWidth="1"/>
    <col min="3" max="3" width="40" style="1" customWidth="1"/>
    <col min="4" max="4" width="12.625" style="2" customWidth="1"/>
    <col min="5" max="5" width="19.625" style="3" customWidth="1"/>
    <col min="6" max="9" width="4.125" style="3" customWidth="1"/>
    <col min="10" max="12" width="4.125" style="1" customWidth="1"/>
    <col min="13" max="16384" width="7.875" style="1"/>
  </cols>
  <sheetData>
    <row r="1" spans="1:12" x14ac:dyDescent="0.2">
      <c r="A1" s="144" t="s">
        <v>0</v>
      </c>
      <c r="B1" s="144"/>
      <c r="C1" s="144"/>
      <c r="D1" s="144"/>
      <c r="E1" s="144"/>
      <c r="F1" s="144"/>
      <c r="G1" s="144"/>
      <c r="H1" s="144"/>
      <c r="I1" s="144"/>
      <c r="J1" s="144"/>
      <c r="K1" s="144"/>
      <c r="L1" s="144"/>
    </row>
    <row r="2" spans="1:12" x14ac:dyDescent="0.2">
      <c r="A2" s="144" t="s">
        <v>1</v>
      </c>
      <c r="B2" s="144"/>
      <c r="C2" s="144"/>
      <c r="D2" s="144"/>
      <c r="E2" s="144"/>
      <c r="F2" s="144"/>
      <c r="G2" s="144"/>
      <c r="H2" s="144"/>
      <c r="I2" s="144"/>
      <c r="J2" s="144"/>
      <c r="K2" s="144"/>
      <c r="L2" s="144"/>
    </row>
    <row r="3" spans="1:12" x14ac:dyDescent="0.2">
      <c r="A3" s="145" t="s">
        <v>2</v>
      </c>
      <c r="B3" s="145"/>
      <c r="C3" s="145"/>
      <c r="D3" s="145"/>
      <c r="E3" s="145"/>
      <c r="F3" s="145"/>
      <c r="G3" s="145"/>
      <c r="H3" s="145"/>
      <c r="I3" s="145"/>
      <c r="J3" s="145"/>
      <c r="K3" s="145"/>
      <c r="L3" s="145"/>
    </row>
    <row r="4" spans="1:12" x14ac:dyDescent="0.2">
      <c r="A4" s="146" t="s">
        <v>10</v>
      </c>
      <c r="B4" s="148" t="s">
        <v>3</v>
      </c>
      <c r="C4" s="148" t="s">
        <v>11</v>
      </c>
      <c r="D4" s="148" t="s">
        <v>4</v>
      </c>
      <c r="E4" s="155" t="s">
        <v>5</v>
      </c>
      <c r="F4" s="156" t="s">
        <v>6</v>
      </c>
      <c r="G4" s="157"/>
      <c r="H4" s="157"/>
      <c r="I4" s="157"/>
      <c r="J4" s="157"/>
      <c r="K4" s="157"/>
      <c r="L4" s="158"/>
    </row>
    <row r="5" spans="1:12" x14ac:dyDescent="0.2">
      <c r="A5" s="147"/>
      <c r="B5" s="148"/>
      <c r="C5" s="148"/>
      <c r="D5" s="148"/>
      <c r="E5" s="155"/>
      <c r="F5" s="25">
        <v>1</v>
      </c>
      <c r="G5" s="25">
        <v>2</v>
      </c>
      <c r="H5" s="25">
        <v>3</v>
      </c>
      <c r="I5" s="25">
        <v>4</v>
      </c>
      <c r="J5" s="6">
        <v>5</v>
      </c>
      <c r="K5" s="6">
        <v>6</v>
      </c>
      <c r="L5" s="7">
        <v>7</v>
      </c>
    </row>
    <row r="6" spans="1:12" x14ac:dyDescent="0.2">
      <c r="A6" s="47">
        <v>1</v>
      </c>
      <c r="B6" s="18" t="s">
        <v>14</v>
      </c>
      <c r="C6" s="41" t="s">
        <v>103</v>
      </c>
      <c r="D6" s="42">
        <v>3384000</v>
      </c>
      <c r="E6" s="18" t="s">
        <v>9</v>
      </c>
      <c r="F6" s="12"/>
      <c r="G6" s="12"/>
      <c r="H6" s="12"/>
      <c r="I6" s="12"/>
      <c r="J6" s="97" t="s">
        <v>126</v>
      </c>
      <c r="K6" s="27"/>
      <c r="L6" s="27"/>
    </row>
    <row r="7" spans="1:12" x14ac:dyDescent="0.2">
      <c r="A7" s="48">
        <v>2</v>
      </c>
      <c r="B7" s="19" t="s">
        <v>14</v>
      </c>
      <c r="C7" s="43" t="s">
        <v>15</v>
      </c>
      <c r="D7" s="44">
        <v>1600000</v>
      </c>
      <c r="E7" s="19" t="s">
        <v>9</v>
      </c>
      <c r="F7" s="14"/>
      <c r="G7" s="14"/>
      <c r="H7" s="14"/>
      <c r="I7" s="14"/>
      <c r="J7" s="98" t="s">
        <v>126</v>
      </c>
      <c r="K7" s="29"/>
      <c r="L7" s="29"/>
    </row>
    <row r="8" spans="1:12" ht="37.5" x14ac:dyDescent="0.2">
      <c r="A8" s="48">
        <v>3</v>
      </c>
      <c r="B8" s="19" t="s">
        <v>14</v>
      </c>
      <c r="C8" s="43" t="s">
        <v>107</v>
      </c>
      <c r="D8" s="44">
        <v>8462300</v>
      </c>
      <c r="E8" s="19" t="s">
        <v>9</v>
      </c>
      <c r="F8" s="14"/>
      <c r="G8" s="14"/>
      <c r="H8" s="14"/>
      <c r="J8" s="29"/>
      <c r="K8" s="29"/>
      <c r="L8" s="98" t="s">
        <v>126</v>
      </c>
    </row>
    <row r="9" spans="1:12" ht="37.5" x14ac:dyDescent="0.2">
      <c r="A9" s="49">
        <v>4</v>
      </c>
      <c r="B9" s="20" t="s">
        <v>14</v>
      </c>
      <c r="C9" s="45" t="s">
        <v>16</v>
      </c>
      <c r="D9" s="46">
        <v>6000000</v>
      </c>
      <c r="E9" s="20" t="s">
        <v>9</v>
      </c>
      <c r="F9" s="16"/>
      <c r="G9" s="16"/>
      <c r="H9" s="16"/>
      <c r="J9" s="31"/>
      <c r="K9" s="31"/>
      <c r="L9" s="99" t="s">
        <v>126</v>
      </c>
    </row>
    <row r="10" spans="1:12" x14ac:dyDescent="0.2">
      <c r="A10" s="71"/>
      <c r="B10" s="143" t="s">
        <v>102</v>
      </c>
      <c r="C10" s="143"/>
      <c r="D10" s="92">
        <f>SUM(D6:D9)</f>
        <v>19446300</v>
      </c>
      <c r="E10" s="68"/>
      <c r="F10" s="68"/>
      <c r="G10" s="68"/>
      <c r="H10" s="68"/>
      <c r="I10" s="68"/>
      <c r="J10" s="71"/>
      <c r="K10" s="71"/>
      <c r="L10" s="71"/>
    </row>
    <row r="12" spans="1:12" x14ac:dyDescent="0.2">
      <c r="C12" s="74" t="s">
        <v>9</v>
      </c>
      <c r="D12" s="75">
        <f>D10</f>
        <v>19446300</v>
      </c>
    </row>
  </sheetData>
  <mergeCells count="10">
    <mergeCell ref="B10:C10"/>
    <mergeCell ref="A1:L1"/>
    <mergeCell ref="A2:L2"/>
    <mergeCell ref="A3:L3"/>
    <mergeCell ref="A4:A5"/>
    <mergeCell ref="B4:B5"/>
    <mergeCell ref="C4:C5"/>
    <mergeCell ref="D4:D5"/>
    <mergeCell ref="E4:E5"/>
    <mergeCell ref="F4:L4"/>
  </mergeCells>
  <pageMargins left="0.70866141732283472" right="0.70866141732283472" top="0.74803149606299213" bottom="0.74803149606299213" header="0.31496062992125984" footer="0.31496062992125984"/>
  <pageSetup paperSize="9" scale="99" orientation="landscape" horizontalDpi="300" verticalDpi="300" r:id="rId1"/>
  <headerFooter>
    <oddFooter>&amp;L&amp;"TH SarabunPSK,ธรรมดา"&amp;12หมายเหตุ 1.อยู่ในแผนปี 56 2. อยู่ในแผนปีถัดไป 3.ไม่อยู่ในแผนแต่รับไปปรับแผน 4.ขาดรายละเอียด 5.ส่วนราชการรับไปพิจารณา 6.ไม่ได้เป็นภารกิจของส่วนราชการ 7.อื่นๆ</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opLeftCell="A2" zoomScaleNormal="100" workbookViewId="0">
      <pane ySplit="4" topLeftCell="A50" activePane="bottomLeft" state="frozen"/>
      <selection activeCell="A2" sqref="A2"/>
      <selection pane="bottomLeft" activeCell="I54" sqref="I54"/>
    </sheetView>
  </sheetViews>
  <sheetFormatPr defaultColWidth="7.875" defaultRowHeight="18.75" x14ac:dyDescent="0.2"/>
  <cols>
    <col min="1" max="1" width="5.625" style="1" customWidth="1"/>
    <col min="2" max="2" width="16.5" style="21" customWidth="1"/>
    <col min="3" max="3" width="40" style="1" customWidth="1"/>
    <col min="4" max="4" width="12.625" style="2" customWidth="1"/>
    <col min="5" max="5" width="19.625" style="21" customWidth="1"/>
    <col min="6" max="9" width="4.125" style="3" customWidth="1"/>
    <col min="10" max="12" width="4.125" style="1" customWidth="1"/>
    <col min="13" max="16384" width="7.875" style="1"/>
  </cols>
  <sheetData>
    <row r="1" spans="1:12" x14ac:dyDescent="0.2">
      <c r="A1" s="144" t="s">
        <v>0</v>
      </c>
      <c r="B1" s="144"/>
      <c r="C1" s="144"/>
      <c r="D1" s="144"/>
      <c r="E1" s="144"/>
      <c r="F1" s="144"/>
      <c r="G1" s="144"/>
      <c r="H1" s="144"/>
      <c r="I1" s="144"/>
      <c r="J1" s="144"/>
      <c r="K1" s="144"/>
      <c r="L1" s="144"/>
    </row>
    <row r="2" spans="1:12" x14ac:dyDescent="0.2">
      <c r="A2" s="144" t="s">
        <v>1</v>
      </c>
      <c r="B2" s="144"/>
      <c r="C2" s="144"/>
      <c r="D2" s="144"/>
      <c r="E2" s="144"/>
      <c r="F2" s="144"/>
      <c r="G2" s="144"/>
      <c r="H2" s="144"/>
      <c r="I2" s="144"/>
      <c r="J2" s="144"/>
      <c r="K2" s="144"/>
      <c r="L2" s="144"/>
    </row>
    <row r="3" spans="1:12" x14ac:dyDescent="0.2">
      <c r="A3" s="145" t="s">
        <v>2</v>
      </c>
      <c r="B3" s="145"/>
      <c r="C3" s="145"/>
      <c r="D3" s="145"/>
      <c r="E3" s="145"/>
      <c r="F3" s="145"/>
      <c r="G3" s="145"/>
      <c r="H3" s="145"/>
      <c r="I3" s="145"/>
      <c r="J3" s="145"/>
      <c r="K3" s="145"/>
      <c r="L3" s="145"/>
    </row>
    <row r="4" spans="1:12" x14ac:dyDescent="0.2">
      <c r="A4" s="146" t="s">
        <v>10</v>
      </c>
      <c r="B4" s="148" t="s">
        <v>3</v>
      </c>
      <c r="C4" s="148" t="s">
        <v>11</v>
      </c>
      <c r="D4" s="148" t="s">
        <v>4</v>
      </c>
      <c r="E4" s="155" t="s">
        <v>5</v>
      </c>
      <c r="F4" s="156" t="s">
        <v>6</v>
      </c>
      <c r="G4" s="157"/>
      <c r="H4" s="157"/>
      <c r="I4" s="157"/>
      <c r="J4" s="157"/>
      <c r="K4" s="157"/>
      <c r="L4" s="158"/>
    </row>
    <row r="5" spans="1:12" x14ac:dyDescent="0.2">
      <c r="A5" s="147"/>
      <c r="B5" s="148"/>
      <c r="C5" s="148"/>
      <c r="D5" s="148"/>
      <c r="E5" s="155"/>
      <c r="F5" s="34">
        <v>1</v>
      </c>
      <c r="G5" s="34">
        <v>2</v>
      </c>
      <c r="H5" s="34">
        <v>3</v>
      </c>
      <c r="I5" s="34">
        <v>4</v>
      </c>
      <c r="J5" s="33">
        <v>5</v>
      </c>
      <c r="K5" s="33">
        <v>6</v>
      </c>
      <c r="L5" s="32">
        <v>7</v>
      </c>
    </row>
    <row r="6" spans="1:12" x14ac:dyDescent="0.2">
      <c r="A6" s="9">
        <v>1</v>
      </c>
      <c r="B6" s="18" t="s">
        <v>17</v>
      </c>
      <c r="C6" s="26" t="s">
        <v>18</v>
      </c>
      <c r="D6" s="50">
        <v>500000</v>
      </c>
      <c r="E6" s="18" t="s">
        <v>19</v>
      </c>
      <c r="F6" s="100" t="s">
        <v>126</v>
      </c>
      <c r="G6" s="12"/>
      <c r="H6" s="12"/>
      <c r="I6" s="12"/>
      <c r="J6" s="27"/>
      <c r="K6" s="27"/>
      <c r="L6" s="27"/>
    </row>
    <row r="7" spans="1:12" x14ac:dyDescent="0.2">
      <c r="A7" s="10">
        <v>2</v>
      </c>
      <c r="B7" s="19" t="s">
        <v>17</v>
      </c>
      <c r="C7" s="28" t="s">
        <v>127</v>
      </c>
      <c r="D7" s="51">
        <v>438000</v>
      </c>
      <c r="E7" s="19" t="s">
        <v>19</v>
      </c>
      <c r="F7" s="101" t="s">
        <v>126</v>
      </c>
      <c r="G7" s="14"/>
      <c r="H7" s="14"/>
      <c r="I7" s="14"/>
      <c r="J7" s="29"/>
      <c r="K7" s="29"/>
      <c r="L7" s="29"/>
    </row>
    <row r="8" spans="1:12" x14ac:dyDescent="0.2">
      <c r="A8" s="10">
        <v>3</v>
      </c>
      <c r="B8" s="19" t="s">
        <v>17</v>
      </c>
      <c r="C8" s="28" t="s">
        <v>20</v>
      </c>
      <c r="D8" s="51">
        <v>100000</v>
      </c>
      <c r="E8" s="19" t="s">
        <v>19</v>
      </c>
      <c r="F8" s="14"/>
      <c r="G8" s="14"/>
      <c r="H8" s="14"/>
      <c r="I8" s="14"/>
      <c r="J8" s="98" t="s">
        <v>126</v>
      </c>
      <c r="K8" s="29"/>
      <c r="L8" s="29"/>
    </row>
    <row r="9" spans="1:12" ht="56.25" x14ac:dyDescent="0.2">
      <c r="A9" s="10">
        <v>4</v>
      </c>
      <c r="B9" s="19" t="s">
        <v>17</v>
      </c>
      <c r="C9" s="28" t="s">
        <v>21</v>
      </c>
      <c r="D9" s="51">
        <v>308000</v>
      </c>
      <c r="E9" s="19" t="s">
        <v>19</v>
      </c>
      <c r="F9" s="14"/>
      <c r="G9" s="14"/>
      <c r="H9" s="14"/>
      <c r="I9" s="14"/>
      <c r="J9" s="102" t="s">
        <v>126</v>
      </c>
      <c r="K9" s="29"/>
      <c r="L9" s="29"/>
    </row>
    <row r="10" spans="1:12" ht="37.5" x14ac:dyDescent="0.2">
      <c r="A10" s="10">
        <v>5</v>
      </c>
      <c r="B10" s="19" t="s">
        <v>17</v>
      </c>
      <c r="C10" s="28" t="s">
        <v>22</v>
      </c>
      <c r="D10" s="51">
        <v>175600</v>
      </c>
      <c r="E10" s="19" t="s">
        <v>19</v>
      </c>
      <c r="F10" s="14"/>
      <c r="G10" s="14"/>
      <c r="H10" s="14"/>
      <c r="I10" s="14"/>
      <c r="J10" s="102" t="s">
        <v>126</v>
      </c>
      <c r="K10" s="29"/>
      <c r="L10" s="29"/>
    </row>
    <row r="11" spans="1:12" x14ac:dyDescent="0.2">
      <c r="A11" s="115">
        <v>6</v>
      </c>
      <c r="B11" s="116" t="s">
        <v>17</v>
      </c>
      <c r="C11" s="117" t="s">
        <v>23</v>
      </c>
      <c r="D11" s="118">
        <v>36330000</v>
      </c>
      <c r="E11" s="116" t="s">
        <v>19</v>
      </c>
      <c r="F11" s="119"/>
      <c r="G11" s="119"/>
      <c r="H11" s="119"/>
      <c r="I11" s="119"/>
      <c r="J11" s="120" t="s">
        <v>126</v>
      </c>
      <c r="K11" s="121"/>
      <c r="L11" s="121"/>
    </row>
    <row r="12" spans="1:12" x14ac:dyDescent="0.2">
      <c r="A12" s="115">
        <v>7</v>
      </c>
      <c r="B12" s="116" t="s">
        <v>17</v>
      </c>
      <c r="C12" s="117" t="s">
        <v>24</v>
      </c>
      <c r="D12" s="118">
        <v>14000000</v>
      </c>
      <c r="E12" s="116" t="s">
        <v>19</v>
      </c>
      <c r="F12" s="119"/>
      <c r="G12" s="119"/>
      <c r="H12" s="119"/>
      <c r="I12" s="119"/>
      <c r="J12" s="120" t="s">
        <v>126</v>
      </c>
      <c r="K12" s="121"/>
      <c r="L12" s="121"/>
    </row>
    <row r="13" spans="1:12" x14ac:dyDescent="0.2">
      <c r="A13" s="115">
        <v>8</v>
      </c>
      <c r="B13" s="116" t="s">
        <v>17</v>
      </c>
      <c r="C13" s="117" t="s">
        <v>25</v>
      </c>
      <c r="D13" s="118">
        <v>12800000</v>
      </c>
      <c r="E13" s="116" t="s">
        <v>19</v>
      </c>
      <c r="F13" s="119"/>
      <c r="G13" s="119"/>
      <c r="H13" s="119"/>
      <c r="I13" s="119"/>
      <c r="J13" s="120" t="s">
        <v>126</v>
      </c>
      <c r="K13" s="121"/>
      <c r="L13" s="121"/>
    </row>
    <row r="14" spans="1:12" x14ac:dyDescent="0.2">
      <c r="A14" s="115">
        <v>9</v>
      </c>
      <c r="B14" s="116" t="s">
        <v>17</v>
      </c>
      <c r="C14" s="117" t="s">
        <v>26</v>
      </c>
      <c r="D14" s="118">
        <v>2500000</v>
      </c>
      <c r="E14" s="116" t="s">
        <v>19</v>
      </c>
      <c r="F14" s="119"/>
      <c r="G14" s="119"/>
      <c r="H14" s="119"/>
      <c r="I14" s="119"/>
      <c r="J14" s="120" t="s">
        <v>126</v>
      </c>
      <c r="K14" s="121"/>
      <c r="L14" s="121"/>
    </row>
    <row r="15" spans="1:12" x14ac:dyDescent="0.2">
      <c r="A15" s="115">
        <v>10</v>
      </c>
      <c r="B15" s="116" t="s">
        <v>17</v>
      </c>
      <c r="C15" s="117" t="s">
        <v>27</v>
      </c>
      <c r="D15" s="118">
        <v>7000000</v>
      </c>
      <c r="E15" s="116" t="s">
        <v>19</v>
      </c>
      <c r="F15" s="119"/>
      <c r="G15" s="119"/>
      <c r="H15" s="119"/>
      <c r="I15" s="119"/>
      <c r="J15" s="120" t="s">
        <v>126</v>
      </c>
      <c r="K15" s="121"/>
      <c r="L15" s="121"/>
    </row>
    <row r="16" spans="1:12" x14ac:dyDescent="0.2">
      <c r="A16" s="115">
        <v>11</v>
      </c>
      <c r="B16" s="116" t="s">
        <v>17</v>
      </c>
      <c r="C16" s="117" t="s">
        <v>28</v>
      </c>
      <c r="D16" s="118">
        <v>5200000</v>
      </c>
      <c r="E16" s="116" t="s">
        <v>19</v>
      </c>
      <c r="F16" s="119"/>
      <c r="G16" s="119"/>
      <c r="H16" s="119"/>
      <c r="I16" s="119"/>
      <c r="J16" s="120" t="s">
        <v>126</v>
      </c>
      <c r="K16" s="121"/>
      <c r="L16" s="121"/>
    </row>
    <row r="17" spans="1:12" x14ac:dyDescent="0.2">
      <c r="A17" s="115">
        <v>12</v>
      </c>
      <c r="B17" s="116" t="s">
        <v>17</v>
      </c>
      <c r="C17" s="117" t="s">
        <v>29</v>
      </c>
      <c r="D17" s="118">
        <v>2491000</v>
      </c>
      <c r="E17" s="116" t="s">
        <v>19</v>
      </c>
      <c r="F17" s="119"/>
      <c r="G17" s="119"/>
      <c r="H17" s="119"/>
      <c r="I17" s="119"/>
      <c r="J17" s="120" t="s">
        <v>126</v>
      </c>
      <c r="K17" s="121"/>
      <c r="L17" s="121"/>
    </row>
    <row r="18" spans="1:12" x14ac:dyDescent="0.2">
      <c r="A18" s="115">
        <v>13</v>
      </c>
      <c r="B18" s="116" t="s">
        <v>17</v>
      </c>
      <c r="C18" s="117" t="s">
        <v>30</v>
      </c>
      <c r="D18" s="118">
        <v>3000000</v>
      </c>
      <c r="E18" s="116" t="s">
        <v>19</v>
      </c>
      <c r="F18" s="119"/>
      <c r="G18" s="119"/>
      <c r="H18" s="119"/>
      <c r="I18" s="119"/>
      <c r="J18" s="120" t="s">
        <v>126</v>
      </c>
      <c r="K18" s="121"/>
      <c r="L18" s="121"/>
    </row>
    <row r="19" spans="1:12" x14ac:dyDescent="0.2">
      <c r="A19" s="122">
        <v>14</v>
      </c>
      <c r="B19" s="123" t="s">
        <v>17</v>
      </c>
      <c r="C19" s="124" t="s">
        <v>31</v>
      </c>
      <c r="D19" s="125">
        <v>4500000</v>
      </c>
      <c r="E19" s="123" t="s">
        <v>19</v>
      </c>
      <c r="F19" s="126"/>
      <c r="G19" s="126"/>
      <c r="H19" s="126"/>
      <c r="I19" s="126"/>
      <c r="J19" s="135" t="s">
        <v>126</v>
      </c>
      <c r="K19" s="127"/>
      <c r="L19" s="127"/>
    </row>
    <row r="20" spans="1:12" x14ac:dyDescent="0.2">
      <c r="A20" s="128">
        <v>15</v>
      </c>
      <c r="B20" s="129" t="s">
        <v>17</v>
      </c>
      <c r="C20" s="130" t="s">
        <v>32</v>
      </c>
      <c r="D20" s="131">
        <v>2000000</v>
      </c>
      <c r="E20" s="129" t="s">
        <v>19</v>
      </c>
      <c r="F20" s="132"/>
      <c r="G20" s="132"/>
      <c r="H20" s="132"/>
      <c r="I20" s="132"/>
      <c r="J20" s="134" t="s">
        <v>126</v>
      </c>
      <c r="K20" s="133"/>
      <c r="L20" s="133"/>
    </row>
    <row r="21" spans="1:12" x14ac:dyDescent="0.2">
      <c r="A21" s="115">
        <v>16</v>
      </c>
      <c r="B21" s="116" t="s">
        <v>17</v>
      </c>
      <c r="C21" s="117" t="s">
        <v>33</v>
      </c>
      <c r="D21" s="118">
        <v>2000000</v>
      </c>
      <c r="E21" s="116" t="s">
        <v>19</v>
      </c>
      <c r="F21" s="119"/>
      <c r="G21" s="119"/>
      <c r="H21" s="119"/>
      <c r="I21" s="119"/>
      <c r="J21" s="120" t="s">
        <v>126</v>
      </c>
      <c r="K21" s="121"/>
      <c r="L21" s="121"/>
    </row>
    <row r="22" spans="1:12" x14ac:dyDescent="0.2">
      <c r="A22" s="115">
        <v>17</v>
      </c>
      <c r="B22" s="116" t="s">
        <v>17</v>
      </c>
      <c r="C22" s="117" t="s">
        <v>34</v>
      </c>
      <c r="D22" s="118">
        <v>1500000</v>
      </c>
      <c r="E22" s="116" t="s">
        <v>19</v>
      </c>
      <c r="F22" s="119"/>
      <c r="G22" s="119"/>
      <c r="H22" s="119"/>
      <c r="I22" s="119"/>
      <c r="J22" s="120" t="s">
        <v>126</v>
      </c>
      <c r="K22" s="121"/>
      <c r="L22" s="121"/>
    </row>
    <row r="23" spans="1:12" x14ac:dyDescent="0.2">
      <c r="A23" s="115">
        <v>18</v>
      </c>
      <c r="B23" s="116" t="s">
        <v>17</v>
      </c>
      <c r="C23" s="117" t="s">
        <v>35</v>
      </c>
      <c r="D23" s="118">
        <v>2000000</v>
      </c>
      <c r="E23" s="116" t="s">
        <v>19</v>
      </c>
      <c r="F23" s="119"/>
      <c r="G23" s="119"/>
      <c r="H23" s="119"/>
      <c r="I23" s="119"/>
      <c r="J23" s="120" t="s">
        <v>126</v>
      </c>
      <c r="K23" s="121"/>
      <c r="L23" s="121"/>
    </row>
    <row r="24" spans="1:12" x14ac:dyDescent="0.2">
      <c r="A24" s="115">
        <v>19</v>
      </c>
      <c r="B24" s="116" t="s">
        <v>17</v>
      </c>
      <c r="C24" s="117" t="s">
        <v>36</v>
      </c>
      <c r="D24" s="118">
        <v>2000000</v>
      </c>
      <c r="E24" s="116" t="s">
        <v>19</v>
      </c>
      <c r="F24" s="119"/>
      <c r="G24" s="119"/>
      <c r="H24" s="119"/>
      <c r="I24" s="119"/>
      <c r="J24" s="120" t="s">
        <v>126</v>
      </c>
      <c r="K24" s="121"/>
      <c r="L24" s="121"/>
    </row>
    <row r="25" spans="1:12" x14ac:dyDescent="0.2">
      <c r="A25" s="115">
        <v>20</v>
      </c>
      <c r="B25" s="116" t="s">
        <v>17</v>
      </c>
      <c r="C25" s="117" t="s">
        <v>37</v>
      </c>
      <c r="D25" s="118">
        <v>1500000</v>
      </c>
      <c r="E25" s="116" t="s">
        <v>19</v>
      </c>
      <c r="F25" s="119"/>
      <c r="G25" s="119"/>
      <c r="H25" s="119"/>
      <c r="I25" s="119"/>
      <c r="J25" s="120" t="s">
        <v>126</v>
      </c>
      <c r="K25" s="121"/>
      <c r="L25" s="121"/>
    </row>
    <row r="26" spans="1:12" x14ac:dyDescent="0.2">
      <c r="A26" s="115">
        <v>21</v>
      </c>
      <c r="B26" s="116" t="s">
        <v>17</v>
      </c>
      <c r="C26" s="117" t="s">
        <v>38</v>
      </c>
      <c r="D26" s="118">
        <v>1500000</v>
      </c>
      <c r="E26" s="116" t="s">
        <v>19</v>
      </c>
      <c r="F26" s="119"/>
      <c r="G26" s="119"/>
      <c r="H26" s="119"/>
      <c r="I26" s="119"/>
      <c r="J26" s="120" t="s">
        <v>126</v>
      </c>
      <c r="K26" s="121"/>
      <c r="L26" s="121"/>
    </row>
    <row r="27" spans="1:12" x14ac:dyDescent="0.2">
      <c r="A27" s="115">
        <v>22</v>
      </c>
      <c r="B27" s="116" t="s">
        <v>17</v>
      </c>
      <c r="C27" s="117" t="s">
        <v>39</v>
      </c>
      <c r="D27" s="118">
        <v>1500000</v>
      </c>
      <c r="E27" s="116" t="s">
        <v>19</v>
      </c>
      <c r="F27" s="119"/>
      <c r="G27" s="119"/>
      <c r="H27" s="119"/>
      <c r="I27" s="119"/>
      <c r="J27" s="120" t="s">
        <v>126</v>
      </c>
      <c r="K27" s="121"/>
      <c r="L27" s="121"/>
    </row>
    <row r="28" spans="1:12" x14ac:dyDescent="0.2">
      <c r="A28" s="115">
        <v>23</v>
      </c>
      <c r="B28" s="116" t="s">
        <v>17</v>
      </c>
      <c r="C28" s="117" t="s">
        <v>40</v>
      </c>
      <c r="D28" s="118">
        <v>1500000</v>
      </c>
      <c r="E28" s="116" t="s">
        <v>19</v>
      </c>
      <c r="F28" s="119"/>
      <c r="G28" s="119"/>
      <c r="H28" s="119"/>
      <c r="I28" s="119"/>
      <c r="J28" s="120" t="s">
        <v>126</v>
      </c>
      <c r="K28" s="121"/>
      <c r="L28" s="121"/>
    </row>
    <row r="29" spans="1:12" x14ac:dyDescent="0.2">
      <c r="A29" s="115">
        <v>24</v>
      </c>
      <c r="B29" s="116" t="s">
        <v>17</v>
      </c>
      <c r="C29" s="117" t="s">
        <v>41</v>
      </c>
      <c r="D29" s="118">
        <v>1500000</v>
      </c>
      <c r="E29" s="116" t="s">
        <v>19</v>
      </c>
      <c r="F29" s="119"/>
      <c r="G29" s="119"/>
      <c r="H29" s="119"/>
      <c r="I29" s="119"/>
      <c r="J29" s="120" t="s">
        <v>126</v>
      </c>
      <c r="K29" s="121"/>
      <c r="L29" s="121"/>
    </row>
    <row r="30" spans="1:12" s="171" customFormat="1" ht="93.75" x14ac:dyDescent="0.2">
      <c r="A30" s="164">
        <v>25</v>
      </c>
      <c r="B30" s="165" t="s">
        <v>17</v>
      </c>
      <c r="C30" s="166" t="s">
        <v>42</v>
      </c>
      <c r="D30" s="167">
        <v>180000</v>
      </c>
      <c r="E30" s="165" t="s">
        <v>19</v>
      </c>
      <c r="F30" s="168"/>
      <c r="G30" s="168"/>
      <c r="H30" s="168"/>
      <c r="I30" s="168"/>
      <c r="J30" s="169"/>
      <c r="K30" s="170" t="s">
        <v>126</v>
      </c>
      <c r="L30" s="169"/>
    </row>
    <row r="31" spans="1:12" s="171" customFormat="1" x14ac:dyDescent="0.2">
      <c r="A31" s="164">
        <v>26</v>
      </c>
      <c r="B31" s="165" t="s">
        <v>17</v>
      </c>
      <c r="C31" s="166" t="s">
        <v>43</v>
      </c>
      <c r="D31" s="167">
        <v>120000</v>
      </c>
      <c r="E31" s="165" t="s">
        <v>19</v>
      </c>
      <c r="F31" s="168"/>
      <c r="G31" s="168"/>
      <c r="H31" s="168"/>
      <c r="I31" s="168"/>
      <c r="J31" s="169"/>
      <c r="K31" s="170" t="s">
        <v>126</v>
      </c>
      <c r="L31" s="169"/>
    </row>
    <row r="32" spans="1:12" s="171" customFormat="1" x14ac:dyDescent="0.2">
      <c r="A32" s="164">
        <v>27</v>
      </c>
      <c r="B32" s="165" t="s">
        <v>17</v>
      </c>
      <c r="C32" s="166" t="s">
        <v>44</v>
      </c>
      <c r="D32" s="167">
        <v>34560</v>
      </c>
      <c r="E32" s="165" t="s">
        <v>19</v>
      </c>
      <c r="F32" s="168"/>
      <c r="G32" s="168"/>
      <c r="H32" s="168"/>
      <c r="I32" s="168"/>
      <c r="J32" s="169"/>
      <c r="K32" s="170" t="s">
        <v>126</v>
      </c>
      <c r="L32" s="169"/>
    </row>
    <row r="33" spans="1:12" s="171" customFormat="1" x14ac:dyDescent="0.2">
      <c r="A33" s="164">
        <v>28</v>
      </c>
      <c r="B33" s="165" t="s">
        <v>17</v>
      </c>
      <c r="C33" s="166" t="s">
        <v>45</v>
      </c>
      <c r="D33" s="167">
        <v>118000</v>
      </c>
      <c r="E33" s="165" t="s">
        <v>19</v>
      </c>
      <c r="F33" s="168"/>
      <c r="G33" s="168"/>
      <c r="H33" s="168"/>
      <c r="I33" s="168"/>
      <c r="J33" s="169"/>
      <c r="K33" s="170" t="s">
        <v>126</v>
      </c>
      <c r="L33" s="169"/>
    </row>
    <row r="34" spans="1:12" s="171" customFormat="1" x14ac:dyDescent="0.2">
      <c r="A34" s="164">
        <v>29</v>
      </c>
      <c r="B34" s="165" t="s">
        <v>17</v>
      </c>
      <c r="C34" s="166" t="s">
        <v>46</v>
      </c>
      <c r="D34" s="167">
        <v>697100</v>
      </c>
      <c r="E34" s="165" t="s">
        <v>19</v>
      </c>
      <c r="F34" s="168"/>
      <c r="G34" s="168"/>
      <c r="H34" s="168"/>
      <c r="I34" s="168"/>
      <c r="J34" s="169"/>
      <c r="K34" s="170" t="s">
        <v>126</v>
      </c>
      <c r="L34" s="169"/>
    </row>
    <row r="35" spans="1:12" s="171" customFormat="1" x14ac:dyDescent="0.2">
      <c r="A35" s="172">
        <v>30</v>
      </c>
      <c r="B35" s="173" t="s">
        <v>17</v>
      </c>
      <c r="C35" s="174" t="s">
        <v>47</v>
      </c>
      <c r="D35" s="175">
        <v>5960000</v>
      </c>
      <c r="E35" s="173" t="s">
        <v>19</v>
      </c>
      <c r="F35" s="176"/>
      <c r="G35" s="176"/>
      <c r="H35" s="176"/>
      <c r="I35" s="176"/>
      <c r="J35" s="177"/>
      <c r="K35" s="178" t="s">
        <v>126</v>
      </c>
      <c r="L35" s="177"/>
    </row>
    <row r="36" spans="1:12" s="171" customFormat="1" x14ac:dyDescent="0.2">
      <c r="A36" s="179">
        <v>31</v>
      </c>
      <c r="B36" s="180" t="s">
        <v>17</v>
      </c>
      <c r="C36" s="181" t="s">
        <v>48</v>
      </c>
      <c r="D36" s="182">
        <v>150000000</v>
      </c>
      <c r="E36" s="180" t="s">
        <v>19</v>
      </c>
      <c r="F36" s="183"/>
      <c r="G36" s="183"/>
      <c r="H36" s="183"/>
      <c r="I36" s="183"/>
      <c r="J36" s="184"/>
      <c r="K36" s="185" t="s">
        <v>126</v>
      </c>
      <c r="L36" s="184"/>
    </row>
    <row r="37" spans="1:12" ht="37.5" x14ac:dyDescent="0.2">
      <c r="A37" s="10">
        <v>32</v>
      </c>
      <c r="B37" s="19" t="s">
        <v>17</v>
      </c>
      <c r="C37" s="28" t="s">
        <v>108</v>
      </c>
      <c r="D37" s="51">
        <v>36330000</v>
      </c>
      <c r="E37" s="19" t="s">
        <v>19</v>
      </c>
      <c r="F37" s="98" t="s">
        <v>126</v>
      </c>
      <c r="G37" s="14"/>
      <c r="H37" s="14"/>
      <c r="I37" s="14"/>
      <c r="K37" s="29"/>
      <c r="L37" s="29"/>
    </row>
    <row r="38" spans="1:12" ht="37.5" x14ac:dyDescent="0.2">
      <c r="A38" s="10">
        <v>33</v>
      </c>
      <c r="B38" s="19" t="s">
        <v>17</v>
      </c>
      <c r="C38" s="28" t="s">
        <v>109</v>
      </c>
      <c r="D38" s="51">
        <v>14000000</v>
      </c>
      <c r="E38" s="19" t="s">
        <v>19</v>
      </c>
      <c r="F38" s="98" t="s">
        <v>126</v>
      </c>
      <c r="G38" s="14"/>
      <c r="H38" s="14"/>
      <c r="I38" s="14"/>
      <c r="K38" s="29"/>
      <c r="L38" s="29"/>
    </row>
    <row r="39" spans="1:12" ht="37.5" x14ac:dyDescent="0.2">
      <c r="A39" s="10">
        <v>34</v>
      </c>
      <c r="B39" s="19" t="s">
        <v>17</v>
      </c>
      <c r="C39" s="28" t="s">
        <v>110</v>
      </c>
      <c r="D39" s="51">
        <v>12800000</v>
      </c>
      <c r="E39" s="19" t="s">
        <v>19</v>
      </c>
      <c r="F39" s="98" t="s">
        <v>126</v>
      </c>
      <c r="G39" s="14"/>
      <c r="H39" s="14"/>
      <c r="I39" s="14"/>
      <c r="K39" s="29"/>
      <c r="L39" s="29"/>
    </row>
    <row r="40" spans="1:12" ht="37.5" x14ac:dyDescent="0.2">
      <c r="A40" s="10">
        <v>35</v>
      </c>
      <c r="B40" s="19" t="s">
        <v>17</v>
      </c>
      <c r="C40" s="28" t="s">
        <v>111</v>
      </c>
      <c r="D40" s="51">
        <v>2500000</v>
      </c>
      <c r="E40" s="19" t="s">
        <v>19</v>
      </c>
      <c r="F40" s="98" t="s">
        <v>126</v>
      </c>
      <c r="G40" s="14"/>
      <c r="H40" s="14"/>
      <c r="I40" s="14"/>
      <c r="K40" s="29"/>
      <c r="L40" s="29"/>
    </row>
    <row r="41" spans="1:12" ht="37.5" x14ac:dyDescent="0.2">
      <c r="A41" s="10">
        <v>36</v>
      </c>
      <c r="B41" s="19" t="s">
        <v>17</v>
      </c>
      <c r="C41" s="28" t="s">
        <v>113</v>
      </c>
      <c r="D41" s="51">
        <v>7000000</v>
      </c>
      <c r="E41" s="19" t="s">
        <v>19</v>
      </c>
      <c r="F41" s="98" t="s">
        <v>126</v>
      </c>
      <c r="G41" s="14"/>
      <c r="H41" s="14"/>
      <c r="I41" s="14"/>
      <c r="K41" s="29"/>
      <c r="L41" s="29"/>
    </row>
    <row r="42" spans="1:12" ht="37.5" x14ac:dyDescent="0.2">
      <c r="A42" s="10">
        <v>37</v>
      </c>
      <c r="B42" s="19" t="s">
        <v>17</v>
      </c>
      <c r="C42" s="28" t="s">
        <v>114</v>
      </c>
      <c r="D42" s="51">
        <v>5200000</v>
      </c>
      <c r="E42" s="19" t="s">
        <v>19</v>
      </c>
      <c r="F42" s="98" t="s">
        <v>126</v>
      </c>
      <c r="G42" s="14"/>
      <c r="H42" s="14"/>
      <c r="I42" s="14"/>
      <c r="K42" s="29"/>
      <c r="L42" s="29"/>
    </row>
    <row r="43" spans="1:12" ht="37.5" x14ac:dyDescent="0.2">
      <c r="A43" s="10">
        <v>38</v>
      </c>
      <c r="B43" s="19" t="s">
        <v>17</v>
      </c>
      <c r="C43" s="28" t="s">
        <v>115</v>
      </c>
      <c r="D43" s="51">
        <v>2491000</v>
      </c>
      <c r="E43" s="19" t="s">
        <v>19</v>
      </c>
      <c r="F43" s="98" t="s">
        <v>126</v>
      </c>
      <c r="G43" s="14"/>
      <c r="H43" s="14"/>
      <c r="I43" s="14"/>
      <c r="K43" s="29"/>
      <c r="L43" s="29"/>
    </row>
    <row r="44" spans="1:12" ht="37.5" x14ac:dyDescent="0.2">
      <c r="A44" s="10">
        <v>39</v>
      </c>
      <c r="B44" s="19" t="s">
        <v>17</v>
      </c>
      <c r="C44" s="28" t="s">
        <v>116</v>
      </c>
      <c r="D44" s="51">
        <v>4500000</v>
      </c>
      <c r="E44" s="19" t="s">
        <v>19</v>
      </c>
      <c r="F44" s="98" t="s">
        <v>126</v>
      </c>
      <c r="G44" s="14"/>
      <c r="H44" s="14"/>
      <c r="I44" s="14"/>
      <c r="K44" s="29"/>
      <c r="L44" s="29"/>
    </row>
    <row r="45" spans="1:12" ht="37.5" x14ac:dyDescent="0.2">
      <c r="A45" s="11">
        <v>40</v>
      </c>
      <c r="B45" s="20" t="s">
        <v>17</v>
      </c>
      <c r="C45" s="30" t="s">
        <v>117</v>
      </c>
      <c r="D45" s="52">
        <v>2000000</v>
      </c>
      <c r="E45" s="20" t="s">
        <v>19</v>
      </c>
      <c r="F45" s="98" t="s">
        <v>126</v>
      </c>
      <c r="G45" s="16"/>
      <c r="H45" s="16"/>
      <c r="I45" s="16"/>
      <c r="K45" s="31"/>
      <c r="L45" s="31"/>
    </row>
    <row r="46" spans="1:12" ht="37.5" x14ac:dyDescent="0.2">
      <c r="A46" s="9">
        <v>41</v>
      </c>
      <c r="B46" s="18" t="s">
        <v>17</v>
      </c>
      <c r="C46" s="26" t="s">
        <v>118</v>
      </c>
      <c r="D46" s="50">
        <v>2000000</v>
      </c>
      <c r="E46" s="18" t="s">
        <v>19</v>
      </c>
      <c r="F46" s="97" t="s">
        <v>126</v>
      </c>
      <c r="G46" s="12"/>
      <c r="H46" s="12"/>
      <c r="I46" s="12"/>
      <c r="K46" s="27"/>
      <c r="L46" s="27"/>
    </row>
    <row r="47" spans="1:12" ht="37.5" x14ac:dyDescent="0.2">
      <c r="A47" s="10">
        <v>42</v>
      </c>
      <c r="B47" s="19" t="s">
        <v>17</v>
      </c>
      <c r="C47" s="28" t="s">
        <v>112</v>
      </c>
      <c r="D47" s="51">
        <v>1500000</v>
      </c>
      <c r="E47" s="19" t="s">
        <v>19</v>
      </c>
      <c r="F47" s="98" t="s">
        <v>126</v>
      </c>
      <c r="G47" s="14"/>
      <c r="H47" s="14"/>
      <c r="I47" s="14"/>
      <c r="K47" s="29"/>
      <c r="L47" s="29"/>
    </row>
    <row r="48" spans="1:12" ht="37.5" x14ac:dyDescent="0.2">
      <c r="A48" s="10">
        <v>43</v>
      </c>
      <c r="B48" s="19" t="s">
        <v>17</v>
      </c>
      <c r="C48" s="28" t="s">
        <v>119</v>
      </c>
      <c r="D48" s="51">
        <v>2000000</v>
      </c>
      <c r="E48" s="19" t="s">
        <v>19</v>
      </c>
      <c r="F48" s="98" t="s">
        <v>126</v>
      </c>
      <c r="G48" s="14"/>
      <c r="H48" s="14"/>
      <c r="I48" s="14"/>
      <c r="K48" s="29"/>
      <c r="L48" s="29"/>
    </row>
    <row r="49" spans="1:12" ht="37.5" x14ac:dyDescent="0.2">
      <c r="A49" s="10">
        <v>44</v>
      </c>
      <c r="B49" s="19" t="s">
        <v>17</v>
      </c>
      <c r="C49" s="28" t="s">
        <v>120</v>
      </c>
      <c r="D49" s="51">
        <v>2000000</v>
      </c>
      <c r="E49" s="19" t="s">
        <v>19</v>
      </c>
      <c r="F49" s="98" t="s">
        <v>126</v>
      </c>
      <c r="G49" s="14"/>
      <c r="H49" s="14"/>
      <c r="I49" s="14"/>
      <c r="K49" s="29"/>
      <c r="L49" s="29"/>
    </row>
    <row r="50" spans="1:12" ht="37.5" x14ac:dyDescent="0.2">
      <c r="A50" s="10">
        <v>45</v>
      </c>
      <c r="B50" s="19" t="s">
        <v>17</v>
      </c>
      <c r="C50" s="28" t="s">
        <v>121</v>
      </c>
      <c r="D50" s="51">
        <v>1500000</v>
      </c>
      <c r="E50" s="19" t="s">
        <v>19</v>
      </c>
      <c r="F50" s="98" t="s">
        <v>126</v>
      </c>
      <c r="G50" s="14"/>
      <c r="H50" s="14"/>
      <c r="I50" s="14"/>
      <c r="K50" s="29"/>
      <c r="L50" s="29"/>
    </row>
    <row r="51" spans="1:12" ht="37.5" x14ac:dyDescent="0.2">
      <c r="A51" s="10">
        <v>46</v>
      </c>
      <c r="B51" s="19" t="s">
        <v>17</v>
      </c>
      <c r="C51" s="28" t="s">
        <v>122</v>
      </c>
      <c r="D51" s="51">
        <v>1500000</v>
      </c>
      <c r="E51" s="19" t="s">
        <v>19</v>
      </c>
      <c r="F51" s="98" t="s">
        <v>126</v>
      </c>
      <c r="G51" s="14"/>
      <c r="H51" s="14"/>
      <c r="I51" s="14"/>
      <c r="K51" s="29"/>
      <c r="L51" s="29"/>
    </row>
    <row r="52" spans="1:12" ht="37.5" x14ac:dyDescent="0.2">
      <c r="A52" s="11">
        <v>47</v>
      </c>
      <c r="B52" s="20" t="s">
        <v>17</v>
      </c>
      <c r="C52" s="30" t="s">
        <v>123</v>
      </c>
      <c r="D52" s="52">
        <v>1500000</v>
      </c>
      <c r="E52" s="20" t="s">
        <v>19</v>
      </c>
      <c r="F52" s="99" t="s">
        <v>126</v>
      </c>
      <c r="G52" s="16"/>
      <c r="H52" s="16"/>
      <c r="I52" s="16"/>
      <c r="K52" s="31"/>
      <c r="L52" s="31"/>
    </row>
    <row r="53" spans="1:12" ht="37.5" x14ac:dyDescent="0.2">
      <c r="A53" s="136">
        <v>48</v>
      </c>
      <c r="B53" s="137" t="s">
        <v>17</v>
      </c>
      <c r="C53" s="138" t="s">
        <v>124</v>
      </c>
      <c r="D53" s="139">
        <v>1500000</v>
      </c>
      <c r="E53" s="137" t="s">
        <v>19</v>
      </c>
      <c r="F53" s="141" t="s">
        <v>126</v>
      </c>
      <c r="G53" s="140"/>
      <c r="H53" s="140"/>
      <c r="I53" s="140"/>
      <c r="K53" s="142"/>
      <c r="L53" s="142"/>
    </row>
    <row r="54" spans="1:12" ht="37.5" x14ac:dyDescent="0.2">
      <c r="A54" s="10">
        <v>49</v>
      </c>
      <c r="B54" s="19" t="s">
        <v>17</v>
      </c>
      <c r="C54" s="28" t="s">
        <v>125</v>
      </c>
      <c r="D54" s="51">
        <v>1500000</v>
      </c>
      <c r="E54" s="19" t="s">
        <v>19</v>
      </c>
      <c r="F54" s="98" t="s">
        <v>126</v>
      </c>
      <c r="G54" s="14"/>
      <c r="H54" s="14"/>
      <c r="I54" s="14"/>
      <c r="K54" s="29"/>
      <c r="L54" s="29"/>
    </row>
    <row r="55" spans="1:12" ht="37.5" x14ac:dyDescent="0.2">
      <c r="A55" s="11">
        <v>50</v>
      </c>
      <c r="B55" s="20" t="s">
        <v>17</v>
      </c>
      <c r="C55" s="30" t="s">
        <v>49</v>
      </c>
      <c r="D55" s="52">
        <v>346297005.73000002</v>
      </c>
      <c r="E55" s="24" t="s">
        <v>50</v>
      </c>
      <c r="F55" s="30"/>
      <c r="G55" s="30"/>
      <c r="H55" s="30"/>
      <c r="I55" s="99" t="s">
        <v>126</v>
      </c>
      <c r="K55" s="31"/>
      <c r="L55" s="31"/>
    </row>
    <row r="56" spans="1:12" ht="37.5" x14ac:dyDescent="0.2">
      <c r="A56" s="9">
        <v>51</v>
      </c>
      <c r="B56" s="18" t="s">
        <v>17</v>
      </c>
      <c r="C56" s="26" t="s">
        <v>51</v>
      </c>
      <c r="D56" s="50">
        <v>8524970</v>
      </c>
      <c r="E56" s="22" t="s">
        <v>50</v>
      </c>
      <c r="F56" s="26"/>
      <c r="G56" s="26"/>
      <c r="H56" s="26"/>
      <c r="I56" s="104" t="s">
        <v>126</v>
      </c>
      <c r="J56" s="27"/>
      <c r="K56" s="27"/>
      <c r="L56" s="27"/>
    </row>
    <row r="57" spans="1:12" x14ac:dyDescent="0.2">
      <c r="A57" s="11">
        <v>52</v>
      </c>
      <c r="B57" s="20" t="s">
        <v>17</v>
      </c>
      <c r="C57" s="30" t="s">
        <v>128</v>
      </c>
      <c r="D57" s="52">
        <v>1227000</v>
      </c>
      <c r="E57" s="24" t="s">
        <v>8</v>
      </c>
      <c r="F57" s="30"/>
      <c r="G57" s="30"/>
      <c r="H57" s="30"/>
      <c r="I57" s="105" t="s">
        <v>126</v>
      </c>
      <c r="J57" s="99" t="s">
        <v>126</v>
      </c>
      <c r="K57" s="31"/>
      <c r="L57" s="31"/>
    </row>
    <row r="58" spans="1:12" x14ac:dyDescent="0.2">
      <c r="A58" s="71"/>
      <c r="B58" s="143" t="s">
        <v>102</v>
      </c>
      <c r="C58" s="143"/>
      <c r="D58" s="76">
        <f>SUM(D6:D57)</f>
        <v>721322235.73000002</v>
      </c>
      <c r="E58" s="67"/>
      <c r="F58" s="68"/>
      <c r="G58" s="68"/>
      <c r="H58" s="68"/>
      <c r="I58" s="68"/>
      <c r="J58" s="71"/>
      <c r="K58" s="71"/>
      <c r="L58" s="71"/>
    </row>
    <row r="60" spans="1:12" x14ac:dyDescent="0.2">
      <c r="C60" s="78" t="s">
        <v>104</v>
      </c>
      <c r="D60" s="93">
        <f>SUM(D6,D7,D8,D9,D10,D11,D12,D13,D14,D15,D16,D17,D18,D19,D20,D21,D22,D23,D24,D25,D26,D27,D28,D29,D30,D31,D32,D33,D34,D35,D36,D37,D38,D39,D40,D41,D42,D43,D44,D45,D46,D47,D48,D49,D50,D51,D52,D53,D54)</f>
        <v>365273260</v>
      </c>
    </row>
    <row r="61" spans="1:12" x14ac:dyDescent="0.2">
      <c r="C61" s="80" t="s">
        <v>105</v>
      </c>
      <c r="D61" s="94">
        <f>SUM(D55,D56)</f>
        <v>354821975.73000002</v>
      </c>
    </row>
    <row r="62" spans="1:12" x14ac:dyDescent="0.2">
      <c r="C62" s="81" t="s">
        <v>8</v>
      </c>
      <c r="D62" s="95">
        <f>D57</f>
        <v>1227000</v>
      </c>
    </row>
    <row r="63" spans="1:12" x14ac:dyDescent="0.2">
      <c r="D63" s="77"/>
    </row>
  </sheetData>
  <mergeCells count="10">
    <mergeCell ref="B58:C58"/>
    <mergeCell ref="A1:L1"/>
    <mergeCell ref="A2:L2"/>
    <mergeCell ref="A3:L3"/>
    <mergeCell ref="A4:A5"/>
    <mergeCell ref="B4:B5"/>
    <mergeCell ref="C4:C5"/>
    <mergeCell ref="D4:D5"/>
    <mergeCell ref="E4:E5"/>
    <mergeCell ref="F4:L4"/>
  </mergeCells>
  <pageMargins left="0.70866141732283472" right="0.70866141732283472" top="0.74803149606299213" bottom="0.74803149606299213" header="0.31496062992125984" footer="0.31496062992125984"/>
  <pageSetup paperSize="9" scale="99" orientation="landscape" horizontalDpi="300" verticalDpi="300" r:id="rId1"/>
  <headerFooter>
    <oddFooter>&amp;L&amp;"TH SarabunPSK,ธรรมดา"&amp;12หมายเหตุ 1.อยู่ในแผนปี 56 2. อยู่ในแผนปีถัดไป 3.ไม่อยู่ในแผนแต่รับไปปรับแผน 4.ขาดรายละเอียด 5.ส่วนราชการรับไปพิจารณา 6.ไม่ได้เป็นภารกิจของส่วนราชการ 7.อื่นๆ</oddFooter>
  </headerFooter>
  <rowBreaks count="1" manualBreakCount="1">
    <brk id="5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topLeftCell="A21" zoomScaleNormal="100" workbookViewId="0">
      <selection activeCell="A29" sqref="A29:XFD29"/>
    </sheetView>
  </sheetViews>
  <sheetFormatPr defaultColWidth="7.875" defaultRowHeight="18.75" x14ac:dyDescent="0.2"/>
  <cols>
    <col min="1" max="1" width="5.625" style="1" customWidth="1"/>
    <col min="2" max="2" width="16.5" style="1" customWidth="1"/>
    <col min="3" max="3" width="40" style="1" customWidth="1"/>
    <col min="4" max="4" width="12.625" style="2" customWidth="1"/>
    <col min="5" max="5" width="19.625" style="3" customWidth="1"/>
    <col min="6" max="9" width="4.125" style="3" customWidth="1"/>
    <col min="10" max="12" width="4.125" style="1" customWidth="1"/>
    <col min="13" max="16384" width="7.875" style="1"/>
  </cols>
  <sheetData>
    <row r="1" spans="1:12" x14ac:dyDescent="0.2">
      <c r="A1" s="144" t="s">
        <v>0</v>
      </c>
      <c r="B1" s="144"/>
      <c r="C1" s="144"/>
      <c r="D1" s="144"/>
      <c r="E1" s="144"/>
      <c r="F1" s="144"/>
      <c r="G1" s="144"/>
      <c r="H1" s="144"/>
      <c r="I1" s="144"/>
      <c r="J1" s="144"/>
      <c r="K1" s="144"/>
      <c r="L1" s="144"/>
    </row>
    <row r="2" spans="1:12" x14ac:dyDescent="0.2">
      <c r="A2" s="144" t="s">
        <v>1</v>
      </c>
      <c r="B2" s="144"/>
      <c r="C2" s="144"/>
      <c r="D2" s="144"/>
      <c r="E2" s="144"/>
      <c r="F2" s="144"/>
      <c r="G2" s="144"/>
      <c r="H2" s="144"/>
      <c r="I2" s="144"/>
      <c r="J2" s="144"/>
      <c r="K2" s="144"/>
      <c r="L2" s="144"/>
    </row>
    <row r="3" spans="1:12" x14ac:dyDescent="0.2">
      <c r="A3" s="145" t="s">
        <v>2</v>
      </c>
      <c r="B3" s="145"/>
      <c r="C3" s="145"/>
      <c r="D3" s="145"/>
      <c r="E3" s="145"/>
      <c r="F3" s="145"/>
      <c r="G3" s="145"/>
      <c r="H3" s="145"/>
      <c r="I3" s="145"/>
      <c r="J3" s="145"/>
      <c r="K3" s="145"/>
      <c r="L3" s="145"/>
    </row>
    <row r="4" spans="1:12" x14ac:dyDescent="0.2">
      <c r="A4" s="159" t="s">
        <v>10</v>
      </c>
      <c r="B4" s="161" t="s">
        <v>3</v>
      </c>
      <c r="C4" s="161" t="s">
        <v>11</v>
      </c>
      <c r="D4" s="161" t="s">
        <v>4</v>
      </c>
      <c r="E4" s="151" t="s">
        <v>5</v>
      </c>
      <c r="F4" s="152" t="s">
        <v>6</v>
      </c>
      <c r="G4" s="153"/>
      <c r="H4" s="153"/>
      <c r="I4" s="153"/>
      <c r="J4" s="153"/>
      <c r="K4" s="153"/>
      <c r="L4" s="154"/>
    </row>
    <row r="5" spans="1:12" x14ac:dyDescent="0.2">
      <c r="A5" s="160"/>
      <c r="B5" s="161"/>
      <c r="C5" s="161"/>
      <c r="D5" s="161"/>
      <c r="E5" s="151"/>
      <c r="F5" s="5">
        <v>1</v>
      </c>
      <c r="G5" s="5">
        <v>2</v>
      </c>
      <c r="H5" s="5">
        <v>3</v>
      </c>
      <c r="I5" s="5">
        <v>4</v>
      </c>
      <c r="J5" s="6">
        <v>5</v>
      </c>
      <c r="K5" s="6">
        <v>6</v>
      </c>
      <c r="L5" s="7">
        <v>7</v>
      </c>
    </row>
    <row r="6" spans="1:12" ht="37.5" x14ac:dyDescent="0.2">
      <c r="A6" s="47">
        <v>1</v>
      </c>
      <c r="B6" s="18" t="s">
        <v>52</v>
      </c>
      <c r="C6" s="26" t="s">
        <v>53</v>
      </c>
      <c r="D6" s="53">
        <v>330000</v>
      </c>
      <c r="E6" s="13" t="s">
        <v>54</v>
      </c>
      <c r="F6" s="13"/>
      <c r="G6" s="13"/>
      <c r="H6" s="13"/>
      <c r="I6" s="13"/>
      <c r="J6" s="97" t="s">
        <v>126</v>
      </c>
      <c r="K6" s="27"/>
      <c r="L6" s="27"/>
    </row>
    <row r="7" spans="1:12" ht="37.5" x14ac:dyDescent="0.2">
      <c r="A7" s="48">
        <v>2</v>
      </c>
      <c r="B7" s="19" t="s">
        <v>52</v>
      </c>
      <c r="C7" s="28" t="s">
        <v>55</v>
      </c>
      <c r="D7" s="54">
        <v>330000</v>
      </c>
      <c r="E7" s="15" t="s">
        <v>54</v>
      </c>
      <c r="F7" s="15"/>
      <c r="G7" s="15"/>
      <c r="H7" s="15"/>
      <c r="I7" s="15"/>
      <c r="J7" s="98" t="s">
        <v>126</v>
      </c>
      <c r="K7" s="29"/>
      <c r="L7" s="29"/>
    </row>
    <row r="8" spans="1:12" ht="37.5" x14ac:dyDescent="0.2">
      <c r="A8" s="48">
        <v>3</v>
      </c>
      <c r="B8" s="19" t="s">
        <v>52</v>
      </c>
      <c r="C8" s="28" t="s">
        <v>56</v>
      </c>
      <c r="D8" s="54">
        <v>660000</v>
      </c>
      <c r="E8" s="15" t="s">
        <v>54</v>
      </c>
      <c r="F8" s="15"/>
      <c r="G8" s="15"/>
      <c r="H8" s="15"/>
      <c r="I8" s="15"/>
      <c r="J8" s="98" t="s">
        <v>126</v>
      </c>
      <c r="K8" s="29"/>
      <c r="L8" s="29"/>
    </row>
    <row r="9" spans="1:12" ht="37.5" x14ac:dyDescent="0.2">
      <c r="A9" s="48">
        <v>4</v>
      </c>
      <c r="B9" s="19" t="s">
        <v>52</v>
      </c>
      <c r="C9" s="28" t="s">
        <v>57</v>
      </c>
      <c r="D9" s="54">
        <v>660000</v>
      </c>
      <c r="E9" s="15" t="s">
        <v>54</v>
      </c>
      <c r="F9" s="15"/>
      <c r="G9" s="15"/>
      <c r="H9" s="15"/>
      <c r="I9" s="15"/>
      <c r="J9" s="98" t="s">
        <v>126</v>
      </c>
      <c r="K9" s="29"/>
      <c r="L9" s="29"/>
    </row>
    <row r="10" spans="1:12" ht="37.5" x14ac:dyDescent="0.2">
      <c r="A10" s="48">
        <v>5</v>
      </c>
      <c r="B10" s="19" t="s">
        <v>52</v>
      </c>
      <c r="C10" s="28" t="s">
        <v>53</v>
      </c>
      <c r="D10" s="54">
        <v>810000</v>
      </c>
      <c r="E10" s="15" t="s">
        <v>54</v>
      </c>
      <c r="F10" s="15"/>
      <c r="G10" s="15"/>
      <c r="H10" s="15"/>
      <c r="I10" s="15"/>
      <c r="J10" s="98" t="s">
        <v>126</v>
      </c>
      <c r="K10" s="29"/>
      <c r="L10" s="29"/>
    </row>
    <row r="11" spans="1:12" ht="37.5" x14ac:dyDescent="0.2">
      <c r="A11" s="48">
        <v>6</v>
      </c>
      <c r="B11" s="19" t="s">
        <v>52</v>
      </c>
      <c r="C11" s="28" t="s">
        <v>58</v>
      </c>
      <c r="D11" s="54">
        <v>810000</v>
      </c>
      <c r="E11" s="15" t="s">
        <v>54</v>
      </c>
      <c r="F11" s="15"/>
      <c r="G11" s="15"/>
      <c r="H11" s="15"/>
      <c r="I11" s="15"/>
      <c r="J11" s="98" t="s">
        <v>126</v>
      </c>
      <c r="K11" s="29"/>
      <c r="L11" s="29"/>
    </row>
    <row r="12" spans="1:12" ht="37.5" x14ac:dyDescent="0.2">
      <c r="A12" s="48">
        <v>7</v>
      </c>
      <c r="B12" s="19" t="s">
        <v>52</v>
      </c>
      <c r="C12" s="28" t="s">
        <v>56</v>
      </c>
      <c r="D12" s="54">
        <v>1890000</v>
      </c>
      <c r="E12" s="15" t="s">
        <v>54</v>
      </c>
      <c r="F12" s="15"/>
      <c r="G12" s="15"/>
      <c r="H12" s="15"/>
      <c r="I12" s="15"/>
      <c r="J12" s="98" t="s">
        <v>126</v>
      </c>
      <c r="K12" s="29"/>
      <c r="L12" s="29"/>
    </row>
    <row r="13" spans="1:12" ht="37.5" x14ac:dyDescent="0.2">
      <c r="A13" s="49">
        <v>8</v>
      </c>
      <c r="B13" s="20" t="s">
        <v>52</v>
      </c>
      <c r="C13" s="59" t="s">
        <v>57</v>
      </c>
      <c r="D13" s="60">
        <v>1620000</v>
      </c>
      <c r="E13" s="17" t="s">
        <v>54</v>
      </c>
      <c r="F13" s="17"/>
      <c r="G13" s="17"/>
      <c r="H13" s="17"/>
      <c r="I13" s="17"/>
      <c r="J13" s="99" t="s">
        <v>126</v>
      </c>
      <c r="K13" s="31"/>
      <c r="L13" s="31"/>
    </row>
    <row r="14" spans="1:12" ht="37.5" x14ac:dyDescent="0.2">
      <c r="A14" s="47">
        <v>9</v>
      </c>
      <c r="B14" s="18" t="s">
        <v>52</v>
      </c>
      <c r="C14" s="61" t="s">
        <v>59</v>
      </c>
      <c r="D14" s="62">
        <v>1250000</v>
      </c>
      <c r="E14" s="13" t="s">
        <v>54</v>
      </c>
      <c r="F14" s="13"/>
      <c r="G14" s="13"/>
      <c r="H14" s="13"/>
      <c r="I14" s="13"/>
      <c r="J14" s="97" t="s">
        <v>126</v>
      </c>
      <c r="K14" s="27"/>
      <c r="L14" s="27"/>
    </row>
    <row r="15" spans="1:12" ht="37.5" x14ac:dyDescent="0.2">
      <c r="A15" s="48">
        <v>10</v>
      </c>
      <c r="B15" s="19" t="s">
        <v>52</v>
      </c>
      <c r="C15" s="55" t="s">
        <v>60</v>
      </c>
      <c r="D15" s="56">
        <v>55000</v>
      </c>
      <c r="E15" s="15" t="s">
        <v>54</v>
      </c>
      <c r="F15" s="15"/>
      <c r="G15" s="15"/>
      <c r="H15" s="15"/>
      <c r="I15" s="15"/>
      <c r="J15" s="98" t="s">
        <v>126</v>
      </c>
      <c r="K15" s="29"/>
      <c r="L15" s="29"/>
    </row>
    <row r="16" spans="1:12" ht="37.5" x14ac:dyDescent="0.2">
      <c r="A16" s="48">
        <v>11</v>
      </c>
      <c r="B16" s="19" t="s">
        <v>52</v>
      </c>
      <c r="C16" s="55" t="s">
        <v>61</v>
      </c>
      <c r="D16" s="56">
        <v>55000</v>
      </c>
      <c r="E16" s="15" t="s">
        <v>54</v>
      </c>
      <c r="F16" s="15"/>
      <c r="G16" s="15"/>
      <c r="H16" s="15"/>
      <c r="I16" s="15"/>
      <c r="J16" s="98" t="s">
        <v>126</v>
      </c>
      <c r="K16" s="29"/>
      <c r="L16" s="29"/>
    </row>
    <row r="17" spans="1:12" ht="37.5" x14ac:dyDescent="0.2">
      <c r="A17" s="48">
        <v>12</v>
      </c>
      <c r="B17" s="19" t="s">
        <v>52</v>
      </c>
      <c r="C17" s="55" t="s">
        <v>62</v>
      </c>
      <c r="D17" s="56">
        <v>53600</v>
      </c>
      <c r="E17" s="15" t="s">
        <v>54</v>
      </c>
      <c r="F17" s="15"/>
      <c r="G17" s="15"/>
      <c r="H17" s="15"/>
      <c r="I17" s="15"/>
      <c r="J17" s="98" t="s">
        <v>126</v>
      </c>
      <c r="K17" s="29"/>
      <c r="L17" s="29"/>
    </row>
    <row r="18" spans="1:12" ht="37.5" x14ac:dyDescent="0.2">
      <c r="A18" s="48">
        <v>13</v>
      </c>
      <c r="B18" s="19" t="s">
        <v>52</v>
      </c>
      <c r="C18" s="55" t="s">
        <v>63</v>
      </c>
      <c r="D18" s="56">
        <v>450000</v>
      </c>
      <c r="E18" s="15" t="s">
        <v>54</v>
      </c>
      <c r="F18" s="15"/>
      <c r="G18" s="15"/>
      <c r="H18" s="15"/>
      <c r="I18" s="15"/>
      <c r="J18" s="98" t="s">
        <v>126</v>
      </c>
      <c r="K18" s="29"/>
      <c r="L18" s="29"/>
    </row>
    <row r="19" spans="1:12" ht="37.5" x14ac:dyDescent="0.2">
      <c r="A19" s="48">
        <v>14</v>
      </c>
      <c r="B19" s="19" t="s">
        <v>52</v>
      </c>
      <c r="C19" s="55" t="s">
        <v>64</v>
      </c>
      <c r="D19" s="56">
        <v>450000</v>
      </c>
      <c r="E19" s="15" t="s">
        <v>54</v>
      </c>
      <c r="F19" s="15"/>
      <c r="G19" s="15"/>
      <c r="H19" s="15"/>
      <c r="I19" s="15"/>
      <c r="J19" s="98" t="s">
        <v>126</v>
      </c>
      <c r="K19" s="29"/>
      <c r="L19" s="29"/>
    </row>
    <row r="20" spans="1:12" ht="37.5" x14ac:dyDescent="0.2">
      <c r="A20" s="48">
        <v>15</v>
      </c>
      <c r="B20" s="19" t="s">
        <v>52</v>
      </c>
      <c r="C20" s="55" t="s">
        <v>65</v>
      </c>
      <c r="D20" s="56">
        <v>250000</v>
      </c>
      <c r="E20" s="15" t="s">
        <v>54</v>
      </c>
      <c r="F20" s="15"/>
      <c r="G20" s="15"/>
      <c r="H20" s="15"/>
      <c r="I20" s="15"/>
      <c r="J20" s="98" t="s">
        <v>126</v>
      </c>
      <c r="K20" s="29"/>
      <c r="L20" s="29"/>
    </row>
    <row r="21" spans="1:12" ht="37.5" x14ac:dyDescent="0.2">
      <c r="A21" s="48">
        <v>16</v>
      </c>
      <c r="B21" s="19" t="s">
        <v>52</v>
      </c>
      <c r="C21" s="55" t="s">
        <v>66</v>
      </c>
      <c r="D21" s="56">
        <v>75000</v>
      </c>
      <c r="E21" s="15" t="s">
        <v>54</v>
      </c>
      <c r="F21" s="15"/>
      <c r="G21" s="15"/>
      <c r="H21" s="15"/>
      <c r="I21" s="15"/>
      <c r="J21" s="98" t="s">
        <v>126</v>
      </c>
      <c r="K21" s="29"/>
      <c r="L21" s="29"/>
    </row>
    <row r="22" spans="1:12" ht="37.5" x14ac:dyDescent="0.2">
      <c r="A22" s="48">
        <v>17</v>
      </c>
      <c r="B22" s="19" t="s">
        <v>52</v>
      </c>
      <c r="C22" s="55" t="s">
        <v>67</v>
      </c>
      <c r="D22" s="56">
        <v>75000</v>
      </c>
      <c r="E22" s="15" t="s">
        <v>54</v>
      </c>
      <c r="F22" s="15"/>
      <c r="G22" s="15"/>
      <c r="H22" s="15"/>
      <c r="I22" s="15"/>
      <c r="J22" s="98" t="s">
        <v>126</v>
      </c>
      <c r="K22" s="29"/>
      <c r="L22" s="29"/>
    </row>
    <row r="23" spans="1:12" ht="37.5" x14ac:dyDescent="0.2">
      <c r="A23" s="49">
        <v>18</v>
      </c>
      <c r="B23" s="20" t="s">
        <v>52</v>
      </c>
      <c r="C23" s="59" t="s">
        <v>68</v>
      </c>
      <c r="D23" s="60">
        <v>500000</v>
      </c>
      <c r="E23" s="17" t="s">
        <v>54</v>
      </c>
      <c r="F23" s="17"/>
      <c r="G23" s="17"/>
      <c r="H23" s="17"/>
      <c r="I23" s="17"/>
      <c r="J23" s="99" t="s">
        <v>126</v>
      </c>
      <c r="K23" s="31"/>
      <c r="L23" s="31"/>
    </row>
    <row r="24" spans="1:12" ht="37.5" x14ac:dyDescent="0.2">
      <c r="A24" s="47">
        <v>19</v>
      </c>
      <c r="B24" s="18" t="s">
        <v>52</v>
      </c>
      <c r="C24" s="61" t="s">
        <v>69</v>
      </c>
      <c r="D24" s="62">
        <v>500000</v>
      </c>
      <c r="E24" s="13" t="s">
        <v>54</v>
      </c>
      <c r="F24" s="13"/>
      <c r="G24" s="13"/>
      <c r="H24" s="13"/>
      <c r="I24" s="13"/>
      <c r="J24" s="97" t="s">
        <v>126</v>
      </c>
      <c r="K24" s="27"/>
      <c r="L24" s="27"/>
    </row>
    <row r="25" spans="1:12" ht="37.5" x14ac:dyDescent="0.2">
      <c r="A25" s="48">
        <v>20</v>
      </c>
      <c r="B25" s="19" t="s">
        <v>52</v>
      </c>
      <c r="C25" s="55" t="s">
        <v>70</v>
      </c>
      <c r="D25" s="56">
        <v>50000</v>
      </c>
      <c r="E25" s="15" t="s">
        <v>54</v>
      </c>
      <c r="F25" s="15"/>
      <c r="G25" s="15"/>
      <c r="H25" s="15"/>
      <c r="I25" s="15"/>
      <c r="J25" s="98" t="s">
        <v>126</v>
      </c>
      <c r="K25" s="29"/>
      <c r="L25" s="29"/>
    </row>
    <row r="26" spans="1:12" ht="37.5" x14ac:dyDescent="0.2">
      <c r="A26" s="48">
        <v>21</v>
      </c>
      <c r="B26" s="19" t="s">
        <v>52</v>
      </c>
      <c r="C26" s="55" t="s">
        <v>71</v>
      </c>
      <c r="D26" s="56">
        <v>50000</v>
      </c>
      <c r="E26" s="15" t="s">
        <v>54</v>
      </c>
      <c r="F26" s="15"/>
      <c r="G26" s="15"/>
      <c r="H26" s="15"/>
      <c r="I26" s="15"/>
      <c r="J26" s="98" t="s">
        <v>126</v>
      </c>
      <c r="K26" s="29"/>
      <c r="L26" s="29"/>
    </row>
    <row r="27" spans="1:12" ht="37.5" x14ac:dyDescent="0.2">
      <c r="A27" s="48">
        <v>22</v>
      </c>
      <c r="B27" s="19" t="s">
        <v>52</v>
      </c>
      <c r="C27" s="55" t="s">
        <v>72</v>
      </c>
      <c r="D27" s="56">
        <v>500000</v>
      </c>
      <c r="E27" s="15" t="s">
        <v>54</v>
      </c>
      <c r="F27" s="15"/>
      <c r="G27" s="15"/>
      <c r="H27" s="15"/>
      <c r="I27" s="15"/>
      <c r="J27" s="98" t="s">
        <v>126</v>
      </c>
      <c r="K27" s="29"/>
      <c r="L27" s="29"/>
    </row>
    <row r="28" spans="1:12" ht="37.5" x14ac:dyDescent="0.2">
      <c r="A28" s="48">
        <v>23</v>
      </c>
      <c r="B28" s="19" t="s">
        <v>52</v>
      </c>
      <c r="C28" s="55" t="s">
        <v>73</v>
      </c>
      <c r="D28" s="56">
        <v>500000</v>
      </c>
      <c r="E28" s="15" t="s">
        <v>54</v>
      </c>
      <c r="F28" s="15"/>
      <c r="G28" s="15"/>
      <c r="H28" s="15"/>
      <c r="I28" s="15"/>
      <c r="J28" s="98" t="s">
        <v>126</v>
      </c>
      <c r="K28" s="29"/>
      <c r="L28" s="29"/>
    </row>
    <row r="29" spans="1:12" ht="37.5" x14ac:dyDescent="0.2">
      <c r="A29" s="48">
        <v>24</v>
      </c>
      <c r="B29" s="19" t="s">
        <v>52</v>
      </c>
      <c r="C29" s="55" t="s">
        <v>74</v>
      </c>
      <c r="D29" s="56">
        <v>500000</v>
      </c>
      <c r="E29" s="15" t="s">
        <v>54</v>
      </c>
      <c r="F29" s="15"/>
      <c r="G29" s="15"/>
      <c r="H29" s="15"/>
      <c r="I29" s="15"/>
      <c r="J29" s="98" t="s">
        <v>126</v>
      </c>
      <c r="K29" s="29"/>
      <c r="L29" s="29"/>
    </row>
    <row r="30" spans="1:12" ht="56.25" x14ac:dyDescent="0.2">
      <c r="A30" s="48">
        <v>25</v>
      </c>
      <c r="B30" s="19" t="s">
        <v>52</v>
      </c>
      <c r="C30" s="55" t="s">
        <v>75</v>
      </c>
      <c r="D30" s="56">
        <v>1227000</v>
      </c>
      <c r="E30" s="57" t="s">
        <v>8</v>
      </c>
      <c r="F30" s="57"/>
      <c r="G30" s="57"/>
      <c r="H30" s="57"/>
      <c r="I30" s="57"/>
      <c r="J30" s="98" t="s">
        <v>126</v>
      </c>
      <c r="K30" s="29"/>
      <c r="L30" s="29"/>
    </row>
    <row r="31" spans="1:12" ht="56.25" x14ac:dyDescent="0.2">
      <c r="A31" s="49">
        <v>26</v>
      </c>
      <c r="B31" s="20" t="s">
        <v>52</v>
      </c>
      <c r="C31" s="59" t="s">
        <v>76</v>
      </c>
      <c r="D31" s="60">
        <v>1227000</v>
      </c>
      <c r="E31" s="58" t="s">
        <v>8</v>
      </c>
      <c r="F31" s="58"/>
      <c r="G31" s="58"/>
      <c r="H31" s="58"/>
      <c r="I31" s="58"/>
      <c r="J31" s="99" t="s">
        <v>126</v>
      </c>
      <c r="K31" s="31"/>
      <c r="L31" s="31"/>
    </row>
    <row r="32" spans="1:12" ht="56.25" x14ac:dyDescent="0.2">
      <c r="A32" s="47">
        <v>27</v>
      </c>
      <c r="B32" s="18" t="s">
        <v>52</v>
      </c>
      <c r="C32" s="61" t="s">
        <v>77</v>
      </c>
      <c r="D32" s="62">
        <v>1227000</v>
      </c>
      <c r="E32" s="63" t="s">
        <v>8</v>
      </c>
      <c r="F32" s="63"/>
      <c r="G32" s="63"/>
      <c r="H32" s="63"/>
      <c r="I32" s="63"/>
      <c r="J32" s="97" t="s">
        <v>126</v>
      </c>
      <c r="K32" s="27"/>
      <c r="L32" s="27"/>
    </row>
    <row r="33" spans="1:12" ht="37.5" x14ac:dyDescent="0.2">
      <c r="A33" s="48">
        <v>28</v>
      </c>
      <c r="B33" s="19" t="s">
        <v>52</v>
      </c>
      <c r="C33" s="55" t="s">
        <v>78</v>
      </c>
      <c r="D33" s="56">
        <v>200000</v>
      </c>
      <c r="E33" s="57" t="s">
        <v>8</v>
      </c>
      <c r="F33" s="57"/>
      <c r="G33" s="57"/>
      <c r="H33" s="57"/>
      <c r="I33" s="57"/>
      <c r="J33" s="98" t="s">
        <v>126</v>
      </c>
      <c r="K33" s="29"/>
      <c r="L33" s="29"/>
    </row>
    <row r="34" spans="1:12" ht="37.5" x14ac:dyDescent="0.2">
      <c r="A34" s="48">
        <v>29</v>
      </c>
      <c r="B34" s="19" t="s">
        <v>52</v>
      </c>
      <c r="C34" s="28" t="s">
        <v>79</v>
      </c>
      <c r="D34" s="51">
        <v>200000</v>
      </c>
      <c r="E34" s="57" t="s">
        <v>8</v>
      </c>
      <c r="F34" s="57"/>
      <c r="G34" s="57"/>
      <c r="H34" s="57"/>
      <c r="I34" s="57"/>
      <c r="J34" s="98" t="s">
        <v>126</v>
      </c>
      <c r="K34" s="29"/>
      <c r="L34" s="29"/>
    </row>
    <row r="35" spans="1:12" ht="37.5" x14ac:dyDescent="0.2">
      <c r="A35" s="48">
        <v>30</v>
      </c>
      <c r="B35" s="19" t="s">
        <v>52</v>
      </c>
      <c r="C35" s="28" t="s">
        <v>80</v>
      </c>
      <c r="D35" s="51">
        <v>200000</v>
      </c>
      <c r="E35" s="57" t="s">
        <v>8</v>
      </c>
      <c r="F35" s="57"/>
      <c r="G35" s="57"/>
      <c r="H35" s="57"/>
      <c r="I35" s="57"/>
      <c r="J35" s="98" t="s">
        <v>126</v>
      </c>
      <c r="K35" s="29"/>
      <c r="L35" s="29"/>
    </row>
    <row r="36" spans="1:12" ht="36" x14ac:dyDescent="0.2">
      <c r="A36" s="49">
        <v>31</v>
      </c>
      <c r="B36" s="20" t="s">
        <v>52</v>
      </c>
      <c r="C36" s="30" t="s">
        <v>81</v>
      </c>
      <c r="D36" s="52">
        <v>500000</v>
      </c>
      <c r="E36" s="58" t="s">
        <v>8</v>
      </c>
      <c r="F36" s="58"/>
      <c r="G36" s="58"/>
      <c r="H36" s="58"/>
      <c r="I36" s="107" t="s">
        <v>126</v>
      </c>
      <c r="J36" s="103" t="s">
        <v>126</v>
      </c>
      <c r="K36" s="106"/>
      <c r="L36" s="106"/>
    </row>
    <row r="37" spans="1:12" x14ac:dyDescent="0.2">
      <c r="A37" s="71"/>
      <c r="B37" s="143" t="s">
        <v>102</v>
      </c>
      <c r="C37" s="143"/>
      <c r="D37" s="83">
        <f>SUM(D6:D36)</f>
        <v>17204600</v>
      </c>
      <c r="E37" s="68"/>
      <c r="F37" s="68"/>
      <c r="G37" s="68"/>
      <c r="H37" s="68"/>
      <c r="I37" s="68"/>
      <c r="J37" s="71"/>
      <c r="K37" s="71"/>
      <c r="L37" s="71"/>
    </row>
    <row r="39" spans="1:12" x14ac:dyDescent="0.2">
      <c r="C39" s="80" t="s">
        <v>54</v>
      </c>
      <c r="D39" s="84">
        <f>SUM(D6,D7,D8,D9,D10,D11,D12,D13,D14,D15,D16,D17,D18,D19,D20,D21,D22,D23,D24,D25,D26,D27,D28,D29)</f>
        <v>12423600</v>
      </c>
    </row>
    <row r="40" spans="1:12" x14ac:dyDescent="0.2">
      <c r="C40" s="81" t="s">
        <v>8</v>
      </c>
      <c r="D40" s="85">
        <f>SUM(D30,D31,D32,D33,D34,D35,D36)</f>
        <v>4781000</v>
      </c>
    </row>
  </sheetData>
  <mergeCells count="10">
    <mergeCell ref="B37:C37"/>
    <mergeCell ref="A1:L1"/>
    <mergeCell ref="A2:L2"/>
    <mergeCell ref="A3:L3"/>
    <mergeCell ref="A4:A5"/>
    <mergeCell ref="B4:B5"/>
    <mergeCell ref="C4:C5"/>
    <mergeCell ref="D4:D5"/>
    <mergeCell ref="E4:E5"/>
    <mergeCell ref="F4:L4"/>
  </mergeCells>
  <pageMargins left="0.70866141732283472" right="0.70866141732283472" top="0.74803149606299213" bottom="0.74803149606299213" header="0.31496062992125984" footer="0.31496062992125984"/>
  <pageSetup paperSize="9" scale="99" orientation="landscape" horizontalDpi="300" verticalDpi="300" r:id="rId1"/>
  <headerFooter>
    <oddFooter>&amp;L&amp;"TH SarabunPSK,ธรรมดา"&amp;12หมายเหตุ 1.อยู่ในแผนปี 56 2. อยู่ในแผนปีถัดไป 3.ไม่อยู่ในแผนแต่รับไปปรับแผน 4.ขาดรายละเอียด 5.ส่วนราชการรับไปพิจารณา 6.ไม่ได้เป็นภารกิจของส่วนราชการ 7.อื่นๆ</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I9" sqref="I9"/>
    </sheetView>
  </sheetViews>
  <sheetFormatPr defaultColWidth="7.875" defaultRowHeight="18.75" x14ac:dyDescent="0.2"/>
  <cols>
    <col min="1" max="1" width="5.625" style="1" customWidth="1"/>
    <col min="2" max="2" width="16.5" style="1" customWidth="1"/>
    <col min="3" max="3" width="40" style="1" customWidth="1"/>
    <col min="4" max="4" width="12.625" style="2" customWidth="1"/>
    <col min="5" max="5" width="19.625" style="3" customWidth="1"/>
    <col min="6" max="9" width="4.125" style="3" customWidth="1"/>
    <col min="10" max="12" width="4.125" style="1" customWidth="1"/>
    <col min="13" max="16384" width="7.875" style="1"/>
  </cols>
  <sheetData>
    <row r="1" spans="1:12" x14ac:dyDescent="0.2">
      <c r="A1" s="144" t="s">
        <v>0</v>
      </c>
      <c r="B1" s="144"/>
      <c r="C1" s="144"/>
      <c r="D1" s="144"/>
      <c r="E1" s="144"/>
      <c r="F1" s="144"/>
      <c r="G1" s="144"/>
      <c r="H1" s="144"/>
      <c r="I1" s="144"/>
      <c r="J1" s="144"/>
      <c r="K1" s="144"/>
      <c r="L1" s="144"/>
    </row>
    <row r="2" spans="1:12" x14ac:dyDescent="0.2">
      <c r="A2" s="144" t="s">
        <v>1</v>
      </c>
      <c r="B2" s="144"/>
      <c r="C2" s="144"/>
      <c r="D2" s="144"/>
      <c r="E2" s="144"/>
      <c r="F2" s="144"/>
      <c r="G2" s="144"/>
      <c r="H2" s="144"/>
      <c r="I2" s="144"/>
      <c r="J2" s="144"/>
      <c r="K2" s="144"/>
      <c r="L2" s="144"/>
    </row>
    <row r="3" spans="1:12" x14ac:dyDescent="0.2">
      <c r="A3" s="145" t="s">
        <v>2</v>
      </c>
      <c r="B3" s="145"/>
      <c r="C3" s="145"/>
      <c r="D3" s="145"/>
      <c r="E3" s="145"/>
      <c r="F3" s="145"/>
      <c r="G3" s="145"/>
      <c r="H3" s="145"/>
      <c r="I3" s="145"/>
      <c r="J3" s="145"/>
      <c r="K3" s="145"/>
      <c r="L3" s="145"/>
    </row>
    <row r="4" spans="1:12" x14ac:dyDescent="0.2">
      <c r="A4" s="159" t="s">
        <v>10</v>
      </c>
      <c r="B4" s="161" t="s">
        <v>3</v>
      </c>
      <c r="C4" s="161"/>
      <c r="D4" s="161" t="s">
        <v>4</v>
      </c>
      <c r="E4" s="151" t="s">
        <v>5</v>
      </c>
      <c r="F4" s="152" t="s">
        <v>6</v>
      </c>
      <c r="G4" s="153"/>
      <c r="H4" s="153"/>
      <c r="I4" s="153"/>
      <c r="J4" s="153"/>
      <c r="K4" s="153"/>
      <c r="L4" s="154"/>
    </row>
    <row r="5" spans="1:12" x14ac:dyDescent="0.2">
      <c r="A5" s="160"/>
      <c r="B5" s="161"/>
      <c r="C5" s="161"/>
      <c r="D5" s="161"/>
      <c r="E5" s="151"/>
      <c r="F5" s="5">
        <v>1</v>
      </c>
      <c r="G5" s="5">
        <v>2</v>
      </c>
      <c r="H5" s="5">
        <v>3</v>
      </c>
      <c r="I5" s="5">
        <v>4</v>
      </c>
      <c r="J5" s="6">
        <v>5</v>
      </c>
      <c r="K5" s="6">
        <v>6</v>
      </c>
      <c r="L5" s="7">
        <v>7</v>
      </c>
    </row>
    <row r="6" spans="1:12" x14ac:dyDescent="0.2">
      <c r="A6" s="9">
        <v>1</v>
      </c>
      <c r="B6" s="22" t="s">
        <v>82</v>
      </c>
      <c r="C6" s="26" t="s">
        <v>83</v>
      </c>
      <c r="D6" s="64">
        <v>3250000</v>
      </c>
      <c r="E6" s="12" t="s">
        <v>7</v>
      </c>
      <c r="F6" s="12"/>
      <c r="G6" s="12"/>
      <c r="H6" s="108"/>
      <c r="I6" s="108"/>
      <c r="J6" s="109" t="s">
        <v>126</v>
      </c>
      <c r="K6" s="110"/>
      <c r="L6" s="110"/>
    </row>
    <row r="7" spans="1:12" ht="37.5" x14ac:dyDescent="0.2">
      <c r="A7" s="48">
        <v>2</v>
      </c>
      <c r="B7" s="23" t="s">
        <v>82</v>
      </c>
      <c r="C7" s="28" t="s">
        <v>84</v>
      </c>
      <c r="D7" s="65">
        <v>1770000</v>
      </c>
      <c r="E7" s="15" t="s">
        <v>106</v>
      </c>
      <c r="F7" s="15"/>
      <c r="G7" s="15"/>
      <c r="H7" s="111"/>
      <c r="I7" s="102" t="s">
        <v>126</v>
      </c>
      <c r="J7" s="102" t="s">
        <v>126</v>
      </c>
      <c r="K7" s="112"/>
      <c r="L7" s="112"/>
    </row>
    <row r="8" spans="1:12" ht="37.5" x14ac:dyDescent="0.2">
      <c r="A8" s="48">
        <v>3</v>
      </c>
      <c r="B8" s="23" t="s">
        <v>82</v>
      </c>
      <c r="C8" s="28" t="s">
        <v>85</v>
      </c>
      <c r="D8" s="65">
        <v>100000</v>
      </c>
      <c r="E8" s="119" t="s">
        <v>9</v>
      </c>
      <c r="F8" s="14"/>
      <c r="G8" s="14"/>
      <c r="H8" s="113"/>
      <c r="I8" s="113"/>
      <c r="J8" s="102" t="s">
        <v>126</v>
      </c>
      <c r="K8" s="112"/>
      <c r="L8" s="112"/>
    </row>
    <row r="9" spans="1:12" ht="37.5" x14ac:dyDescent="0.2">
      <c r="A9" s="49">
        <v>4</v>
      </c>
      <c r="B9" s="24" t="s">
        <v>82</v>
      </c>
      <c r="C9" s="30" t="s">
        <v>86</v>
      </c>
      <c r="D9" s="66">
        <v>65554500</v>
      </c>
      <c r="E9" s="16" t="s">
        <v>9</v>
      </c>
      <c r="F9" s="16"/>
      <c r="G9" s="16"/>
      <c r="H9" s="114"/>
      <c r="I9" s="102" t="s">
        <v>126</v>
      </c>
      <c r="J9" s="106"/>
      <c r="K9" s="102" t="s">
        <v>126</v>
      </c>
      <c r="L9" s="106"/>
    </row>
    <row r="10" spans="1:12" x14ac:dyDescent="0.2">
      <c r="A10" s="71"/>
      <c r="B10" s="143" t="s">
        <v>102</v>
      </c>
      <c r="C10" s="143"/>
      <c r="D10" s="86">
        <f>SUM(D6:D9)</f>
        <v>70674500</v>
      </c>
      <c r="E10" s="68"/>
      <c r="F10" s="68"/>
      <c r="G10" s="68"/>
      <c r="H10" s="68"/>
      <c r="I10" s="68"/>
      <c r="J10" s="71"/>
      <c r="K10" s="71"/>
      <c r="L10" s="71"/>
    </row>
    <row r="12" spans="1:12" x14ac:dyDescent="0.2">
      <c r="C12" s="73" t="s">
        <v>7</v>
      </c>
      <c r="D12" s="87">
        <f>D6</f>
        <v>3250000</v>
      </c>
    </row>
    <row r="13" spans="1:12" x14ac:dyDescent="0.2">
      <c r="C13" s="78" t="s">
        <v>104</v>
      </c>
      <c r="D13" s="79">
        <f>D8</f>
        <v>100000</v>
      </c>
    </row>
    <row r="14" spans="1:12" x14ac:dyDescent="0.2">
      <c r="C14" s="74" t="s">
        <v>9</v>
      </c>
      <c r="D14" s="88">
        <f>D9</f>
        <v>65554500</v>
      </c>
    </row>
    <row r="15" spans="1:12" x14ac:dyDescent="0.2">
      <c r="C15" s="89" t="s">
        <v>106</v>
      </c>
      <c r="D15" s="90">
        <f>D7</f>
        <v>1770000</v>
      </c>
    </row>
    <row r="16" spans="1:12" x14ac:dyDescent="0.2">
      <c r="D16" s="77"/>
    </row>
  </sheetData>
  <mergeCells count="10">
    <mergeCell ref="B10:C10"/>
    <mergeCell ref="A1:L1"/>
    <mergeCell ref="A2:L2"/>
    <mergeCell ref="A3:L3"/>
    <mergeCell ref="A4:A5"/>
    <mergeCell ref="B4:B5"/>
    <mergeCell ref="C4:C5"/>
    <mergeCell ref="D4:D5"/>
    <mergeCell ref="E4:E5"/>
    <mergeCell ref="F4:L4"/>
  </mergeCells>
  <pageMargins left="0.70866141732283472" right="0.70866141732283472" top="0.74803149606299213" bottom="0.74803149606299213" header="0.31496062992125984" footer="0.31496062992125984"/>
  <pageSetup paperSize="9" orientation="landscape" horizontalDpi="300" verticalDpi="300" r:id="rId1"/>
  <headerFooter>
    <oddFooter>&amp;L&amp;"TH SarabunPSK,ธรรมดา"&amp;12หมายเหตุ 1.อยู่ในแผนปี 56 2. อยู่ในแผนปีถัดไป 3.ไม่อยู่ในแผนแต่รับไปปรับแผน 4.ขาดรายละเอียด 5.ส่วนราชการรับไปพิจารณา 6.ไม่ได้เป็นภารกิจของส่วนราชการ 7.อื่นๆ</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opLeftCell="A4" zoomScaleNormal="100" workbookViewId="0">
      <selection activeCell="C12" sqref="C12"/>
    </sheetView>
  </sheetViews>
  <sheetFormatPr defaultColWidth="7.875" defaultRowHeight="18.75" x14ac:dyDescent="0.2"/>
  <cols>
    <col min="1" max="1" width="5.625" style="1" customWidth="1"/>
    <col min="2" max="2" width="16.5" style="1" customWidth="1"/>
    <col min="3" max="3" width="40" style="1" customWidth="1"/>
    <col min="4" max="4" width="12.625" style="2" customWidth="1"/>
    <col min="5" max="5" width="19.625" style="3" customWidth="1"/>
    <col min="6" max="9" width="4.125" style="3" customWidth="1"/>
    <col min="10" max="12" width="4.125" style="1" customWidth="1"/>
    <col min="13" max="16384" width="7.875" style="1"/>
  </cols>
  <sheetData>
    <row r="1" spans="1:12" x14ac:dyDescent="0.2">
      <c r="B1" s="144" t="s">
        <v>0</v>
      </c>
      <c r="C1" s="144"/>
      <c r="D1" s="144"/>
      <c r="E1" s="144"/>
      <c r="F1" s="144"/>
      <c r="G1" s="144"/>
      <c r="H1" s="144"/>
      <c r="I1" s="144"/>
      <c r="J1" s="144"/>
      <c r="K1" s="144"/>
      <c r="L1" s="144"/>
    </row>
    <row r="2" spans="1:12" x14ac:dyDescent="0.2">
      <c r="B2" s="144" t="s">
        <v>1</v>
      </c>
      <c r="C2" s="144"/>
      <c r="D2" s="144"/>
      <c r="E2" s="144"/>
      <c r="F2" s="144"/>
      <c r="G2" s="144"/>
      <c r="H2" s="144"/>
      <c r="I2" s="144"/>
      <c r="J2" s="144"/>
      <c r="K2" s="144"/>
      <c r="L2" s="144"/>
    </row>
    <row r="3" spans="1:12" x14ac:dyDescent="0.2">
      <c r="B3" s="162" t="s">
        <v>2</v>
      </c>
      <c r="C3" s="162"/>
      <c r="D3" s="162"/>
      <c r="E3" s="162"/>
      <c r="F3" s="162"/>
      <c r="G3" s="162"/>
      <c r="H3" s="162"/>
      <c r="I3" s="162"/>
      <c r="J3" s="162"/>
      <c r="K3" s="162"/>
      <c r="L3" s="162"/>
    </row>
    <row r="4" spans="1:12" x14ac:dyDescent="0.2">
      <c r="A4" s="159" t="s">
        <v>10</v>
      </c>
      <c r="B4" s="161" t="s">
        <v>3</v>
      </c>
      <c r="C4" s="161" t="s">
        <v>11</v>
      </c>
      <c r="D4" s="161" t="s">
        <v>4</v>
      </c>
      <c r="E4" s="151" t="s">
        <v>5</v>
      </c>
      <c r="F4" s="152" t="s">
        <v>6</v>
      </c>
      <c r="G4" s="153"/>
      <c r="H4" s="153"/>
      <c r="I4" s="153"/>
      <c r="J4" s="153"/>
      <c r="K4" s="153"/>
      <c r="L4" s="154"/>
    </row>
    <row r="5" spans="1:12" x14ac:dyDescent="0.2">
      <c r="A5" s="160"/>
      <c r="B5" s="161"/>
      <c r="C5" s="161"/>
      <c r="D5" s="161"/>
      <c r="E5" s="151"/>
      <c r="F5" s="5">
        <v>1</v>
      </c>
      <c r="G5" s="5">
        <v>2</v>
      </c>
      <c r="H5" s="5">
        <v>3</v>
      </c>
      <c r="I5" s="5">
        <v>4</v>
      </c>
      <c r="J5" s="6">
        <v>5</v>
      </c>
      <c r="K5" s="6">
        <v>6</v>
      </c>
      <c r="L5" s="7">
        <v>7</v>
      </c>
    </row>
    <row r="6" spans="1:12" ht="21.75" customHeight="1" x14ac:dyDescent="0.2">
      <c r="A6" s="9">
        <v>1</v>
      </c>
      <c r="B6" s="18" t="s">
        <v>87</v>
      </c>
      <c r="C6" s="26" t="s">
        <v>88</v>
      </c>
      <c r="D6" s="50">
        <v>4210000</v>
      </c>
      <c r="E6" s="12" t="s">
        <v>9</v>
      </c>
      <c r="F6" s="12"/>
      <c r="G6" s="12"/>
      <c r="H6" s="12"/>
      <c r="I6" s="12"/>
      <c r="J6" s="97" t="s">
        <v>126</v>
      </c>
      <c r="K6" s="27"/>
      <c r="L6" s="27"/>
    </row>
    <row r="7" spans="1:12" s="193" customFormat="1" ht="21.75" customHeight="1" x14ac:dyDescent="0.2">
      <c r="A7" s="186">
        <v>2</v>
      </c>
      <c r="B7" s="187" t="s">
        <v>87</v>
      </c>
      <c r="C7" s="188" t="s">
        <v>88</v>
      </c>
      <c r="D7" s="189">
        <v>4210000</v>
      </c>
      <c r="E7" s="190" t="s">
        <v>9</v>
      </c>
      <c r="F7" s="190"/>
      <c r="G7" s="190"/>
      <c r="H7" s="190"/>
      <c r="I7" s="190"/>
      <c r="J7" s="191" t="s">
        <v>126</v>
      </c>
      <c r="K7" s="192"/>
      <c r="L7" s="192"/>
    </row>
    <row r="8" spans="1:12" ht="131.25" x14ac:dyDescent="0.2">
      <c r="A8" s="10">
        <v>3</v>
      </c>
      <c r="B8" s="19" t="s">
        <v>87</v>
      </c>
      <c r="C8" s="28" t="s">
        <v>89</v>
      </c>
      <c r="D8" s="51">
        <v>10000000</v>
      </c>
      <c r="E8" s="14" t="s">
        <v>9</v>
      </c>
      <c r="F8" s="14"/>
      <c r="G8" s="14"/>
      <c r="H8" s="14"/>
      <c r="I8" s="14"/>
      <c r="J8" s="98" t="s">
        <v>126</v>
      </c>
      <c r="K8" s="29"/>
      <c r="L8" s="29"/>
    </row>
    <row r="9" spans="1:12" ht="37.5" x14ac:dyDescent="0.2">
      <c r="A9" s="10">
        <v>4</v>
      </c>
      <c r="B9" s="19" t="s">
        <v>87</v>
      </c>
      <c r="C9" s="28" t="s">
        <v>90</v>
      </c>
      <c r="D9" s="51">
        <v>5000000</v>
      </c>
      <c r="E9" s="14" t="s">
        <v>9</v>
      </c>
      <c r="F9" s="14"/>
      <c r="G9" s="14"/>
      <c r="H9" s="14"/>
      <c r="I9" s="98"/>
      <c r="J9" s="98" t="s">
        <v>126</v>
      </c>
      <c r="K9" s="29"/>
      <c r="L9" s="29"/>
    </row>
    <row r="10" spans="1:12" ht="37.5" x14ac:dyDescent="0.2">
      <c r="A10" s="10">
        <v>5</v>
      </c>
      <c r="B10" s="19" t="s">
        <v>87</v>
      </c>
      <c r="C10" s="28" t="s">
        <v>91</v>
      </c>
      <c r="D10" s="51">
        <v>8000000</v>
      </c>
      <c r="E10" s="14" t="s">
        <v>8</v>
      </c>
      <c r="F10" s="14"/>
      <c r="G10" s="14"/>
      <c r="H10" s="14"/>
      <c r="I10" s="98" t="s">
        <v>126</v>
      </c>
      <c r="J10" s="98" t="s">
        <v>126</v>
      </c>
      <c r="K10" s="29"/>
      <c r="L10" s="29"/>
    </row>
    <row r="11" spans="1:12" ht="56.25" x14ac:dyDescent="0.2">
      <c r="A11" s="10">
        <v>6</v>
      </c>
      <c r="B11" s="19" t="s">
        <v>87</v>
      </c>
      <c r="C11" s="28" t="s">
        <v>92</v>
      </c>
      <c r="D11" s="51">
        <v>400000</v>
      </c>
      <c r="E11" s="14" t="s">
        <v>19</v>
      </c>
      <c r="F11" s="14"/>
      <c r="G11" s="14"/>
      <c r="H11" s="14"/>
      <c r="I11" s="98" t="s">
        <v>126</v>
      </c>
      <c r="J11" s="29"/>
      <c r="K11" s="29"/>
      <c r="L11" s="29"/>
    </row>
    <row r="12" spans="1:12" x14ac:dyDescent="0.2">
      <c r="A12" s="11">
        <v>7</v>
      </c>
      <c r="B12" s="20" t="s">
        <v>87</v>
      </c>
      <c r="C12" s="30" t="s">
        <v>93</v>
      </c>
      <c r="D12" s="52">
        <v>6200000</v>
      </c>
      <c r="E12" s="16" t="s">
        <v>19</v>
      </c>
      <c r="F12" s="16"/>
      <c r="G12" s="16"/>
      <c r="H12" s="16"/>
      <c r="I12" s="99" t="s">
        <v>126</v>
      </c>
      <c r="J12" s="99" t="s">
        <v>126</v>
      </c>
      <c r="K12" s="31"/>
      <c r="L12" s="31"/>
    </row>
    <row r="13" spans="1:12" x14ac:dyDescent="0.2">
      <c r="A13" s="71"/>
      <c r="B13" s="143" t="s">
        <v>102</v>
      </c>
      <c r="C13" s="143"/>
      <c r="D13" s="86">
        <f>SUM(D6:D12)</f>
        <v>38020000</v>
      </c>
      <c r="E13" s="68"/>
      <c r="F13" s="68"/>
      <c r="G13" s="68"/>
      <c r="H13" s="68"/>
      <c r="I13" s="68"/>
      <c r="J13" s="71"/>
      <c r="K13" s="71"/>
      <c r="L13" s="71"/>
    </row>
    <row r="15" spans="1:12" x14ac:dyDescent="0.2">
      <c r="C15" s="74" t="s">
        <v>9</v>
      </c>
      <c r="D15" s="88">
        <f>SUM(D6,D7,D8,D9)</f>
        <v>23420000</v>
      </c>
    </row>
    <row r="16" spans="1:12" x14ac:dyDescent="0.2">
      <c r="C16" s="81" t="s">
        <v>8</v>
      </c>
      <c r="D16" s="82">
        <f>D10</f>
        <v>8000000</v>
      </c>
    </row>
    <row r="17" spans="3:4" x14ac:dyDescent="0.2">
      <c r="C17" s="78" t="s">
        <v>104</v>
      </c>
      <c r="D17" s="79">
        <f>SUM(D11,D12)</f>
        <v>6600000</v>
      </c>
    </row>
    <row r="18" spans="3:4" x14ac:dyDescent="0.2">
      <c r="D18" s="77"/>
    </row>
  </sheetData>
  <mergeCells count="10">
    <mergeCell ref="B13:C13"/>
    <mergeCell ref="B1:L1"/>
    <mergeCell ref="B2:L2"/>
    <mergeCell ref="B3:L3"/>
    <mergeCell ref="A4:A5"/>
    <mergeCell ref="B4:B5"/>
    <mergeCell ref="C4:C5"/>
    <mergeCell ref="D4:D5"/>
    <mergeCell ref="E4:E5"/>
    <mergeCell ref="F4:L4"/>
  </mergeCells>
  <pageMargins left="0.70866141732283472" right="0.70866141732283472" top="0.74803149606299213" bottom="0.74803149606299213" header="0.31496062992125984" footer="0.31496062992125984"/>
  <pageSetup paperSize="9" scale="77" orientation="landscape" horizontalDpi="300" verticalDpi="300" r:id="rId1"/>
  <headerFooter>
    <oddFooter>&amp;L&amp;"TH SarabunPSK,ธรรมดา"&amp;12หมายเหตุ 1.อยู่ในแผนปี 56 2. อยู่ในแผนปีถัดไป 3.ไม่อยู่ในแผนแต่รับไปปรับแผน 4.ขาดรายละเอียด 5.ส่วนราชการรับไปพิจารณา 6.ไม่ได้เป็นภารกิจของส่วนราชการ 7.อื่นๆ</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tabSelected="1" topLeftCell="A3" zoomScaleNormal="100" workbookViewId="0">
      <selection activeCell="A10" sqref="A10"/>
    </sheetView>
  </sheetViews>
  <sheetFormatPr defaultColWidth="7.875" defaultRowHeight="18.75" x14ac:dyDescent="0.2"/>
  <cols>
    <col min="1" max="1" width="5.625" style="1" customWidth="1"/>
    <col min="2" max="2" width="16.5" style="1" customWidth="1"/>
    <col min="3" max="3" width="40" style="1" customWidth="1"/>
    <col min="4" max="4" width="12.625" style="2" customWidth="1"/>
    <col min="5" max="5" width="19.625" style="3" customWidth="1"/>
    <col min="6" max="9" width="4.125" style="3" customWidth="1"/>
    <col min="10" max="12" width="4.125" style="1" customWidth="1"/>
    <col min="13" max="16384" width="7.875" style="1"/>
  </cols>
  <sheetData>
    <row r="1" spans="1:13" x14ac:dyDescent="0.2">
      <c r="A1" s="144" t="s">
        <v>0</v>
      </c>
      <c r="B1" s="144"/>
      <c r="C1" s="144"/>
      <c r="D1" s="144"/>
      <c r="E1" s="144"/>
      <c r="F1" s="144"/>
      <c r="G1" s="144"/>
      <c r="H1" s="144"/>
      <c r="I1" s="144"/>
      <c r="J1" s="144"/>
      <c r="K1" s="144"/>
      <c r="L1" s="144"/>
    </row>
    <row r="2" spans="1:13" x14ac:dyDescent="0.2">
      <c r="A2" s="144" t="s">
        <v>1</v>
      </c>
      <c r="B2" s="144"/>
      <c r="C2" s="144"/>
      <c r="D2" s="144"/>
      <c r="E2" s="144"/>
      <c r="F2" s="144"/>
      <c r="G2" s="144"/>
      <c r="H2" s="144"/>
      <c r="I2" s="144"/>
      <c r="J2" s="144"/>
      <c r="K2" s="144"/>
      <c r="L2" s="144"/>
    </row>
    <row r="3" spans="1:13" x14ac:dyDescent="0.2">
      <c r="A3" s="145" t="s">
        <v>2</v>
      </c>
      <c r="B3" s="145"/>
      <c r="C3" s="145"/>
      <c r="D3" s="145"/>
      <c r="E3" s="145"/>
      <c r="F3" s="145"/>
      <c r="G3" s="145"/>
      <c r="H3" s="145"/>
      <c r="I3" s="145"/>
      <c r="J3" s="145"/>
      <c r="K3" s="145"/>
      <c r="L3" s="145"/>
    </row>
    <row r="4" spans="1:13" x14ac:dyDescent="0.2">
      <c r="A4" s="146" t="s">
        <v>10</v>
      </c>
      <c r="B4" s="148" t="s">
        <v>3</v>
      </c>
      <c r="C4" s="148" t="s">
        <v>11</v>
      </c>
      <c r="D4" s="148" t="s">
        <v>4</v>
      </c>
      <c r="E4" s="155" t="s">
        <v>5</v>
      </c>
      <c r="F4" s="156" t="s">
        <v>6</v>
      </c>
      <c r="G4" s="157"/>
      <c r="H4" s="157"/>
      <c r="I4" s="157"/>
      <c r="J4" s="157"/>
      <c r="K4" s="157"/>
      <c r="L4" s="158"/>
    </row>
    <row r="5" spans="1:13" x14ac:dyDescent="0.2">
      <c r="A5" s="147"/>
      <c r="B5" s="148"/>
      <c r="C5" s="148"/>
      <c r="D5" s="148"/>
      <c r="E5" s="155"/>
      <c r="F5" s="25">
        <v>1</v>
      </c>
      <c r="G5" s="25">
        <v>2</v>
      </c>
      <c r="H5" s="25">
        <v>3</v>
      </c>
      <c r="I5" s="25">
        <v>4</v>
      </c>
      <c r="J5" s="6">
        <v>5</v>
      </c>
      <c r="K5" s="6">
        <v>6</v>
      </c>
      <c r="L5" s="7">
        <v>7</v>
      </c>
    </row>
    <row r="6" spans="1:13" ht="45" customHeight="1" x14ac:dyDescent="0.2">
      <c r="A6" s="18">
        <v>1</v>
      </c>
      <c r="B6" s="18" t="s">
        <v>94</v>
      </c>
      <c r="C6" s="41" t="s">
        <v>95</v>
      </c>
      <c r="D6" s="42">
        <v>15000000</v>
      </c>
      <c r="E6" s="12" t="s">
        <v>9</v>
      </c>
      <c r="G6" s="12"/>
      <c r="H6" s="12"/>
      <c r="I6" s="12"/>
      <c r="K6" s="27"/>
      <c r="L6" s="97" t="s">
        <v>126</v>
      </c>
      <c r="M6" s="1" t="s">
        <v>129</v>
      </c>
    </row>
    <row r="7" spans="1:13" ht="45" customHeight="1" x14ac:dyDescent="0.2">
      <c r="A7" s="19">
        <v>2</v>
      </c>
      <c r="B7" s="19" t="s">
        <v>94</v>
      </c>
      <c r="C7" s="43" t="s">
        <v>96</v>
      </c>
      <c r="D7" s="44">
        <v>11000000</v>
      </c>
      <c r="E7" s="14" t="s">
        <v>9</v>
      </c>
      <c r="F7" s="98" t="s">
        <v>126</v>
      </c>
      <c r="G7" s="14"/>
      <c r="H7" s="14"/>
      <c r="I7" s="14"/>
      <c r="K7" s="29"/>
      <c r="L7" s="29"/>
    </row>
    <row r="8" spans="1:13" ht="45" customHeight="1" x14ac:dyDescent="0.2">
      <c r="A8" s="19">
        <v>3</v>
      </c>
      <c r="B8" s="19" t="s">
        <v>94</v>
      </c>
      <c r="C8" s="43" t="s">
        <v>97</v>
      </c>
      <c r="D8" s="44">
        <v>15000000</v>
      </c>
      <c r="E8" s="14" t="s">
        <v>9</v>
      </c>
      <c r="F8" s="98" t="s">
        <v>126</v>
      </c>
      <c r="G8" s="14"/>
      <c r="H8" s="14"/>
      <c r="I8" s="14"/>
      <c r="K8" s="29"/>
      <c r="L8" s="29"/>
    </row>
    <row r="9" spans="1:13" ht="45" customHeight="1" x14ac:dyDescent="0.2">
      <c r="A9" s="19">
        <v>4</v>
      </c>
      <c r="B9" s="19" t="s">
        <v>94</v>
      </c>
      <c r="C9" s="43" t="s">
        <v>98</v>
      </c>
      <c r="D9" s="44">
        <v>10000000</v>
      </c>
      <c r="E9" s="14" t="s">
        <v>9</v>
      </c>
      <c r="F9" s="98" t="s">
        <v>126</v>
      </c>
      <c r="G9" s="14"/>
      <c r="H9" s="14"/>
      <c r="I9" s="14"/>
      <c r="K9" s="29"/>
      <c r="L9" s="29"/>
    </row>
    <row r="10" spans="1:13" ht="37.5" x14ac:dyDescent="0.2">
      <c r="A10" s="19">
        <v>5</v>
      </c>
      <c r="B10" s="19" t="s">
        <v>94</v>
      </c>
      <c r="C10" s="43" t="s">
        <v>99</v>
      </c>
      <c r="D10" s="44">
        <v>10000000</v>
      </c>
      <c r="E10" s="14" t="s">
        <v>9</v>
      </c>
      <c r="F10" s="98" t="s">
        <v>126</v>
      </c>
      <c r="G10" s="14"/>
      <c r="H10" s="14"/>
      <c r="I10" s="14"/>
      <c r="K10" s="29"/>
      <c r="L10" s="29"/>
    </row>
    <row r="11" spans="1:13" ht="37.5" x14ac:dyDescent="0.2">
      <c r="A11" s="19">
        <v>6</v>
      </c>
      <c r="B11" s="19" t="s">
        <v>94</v>
      </c>
      <c r="C11" s="43" t="s">
        <v>100</v>
      </c>
      <c r="D11" s="44">
        <v>22205000</v>
      </c>
      <c r="E11" s="14" t="s">
        <v>9</v>
      </c>
      <c r="F11" s="98" t="s">
        <v>126</v>
      </c>
      <c r="G11" s="14"/>
      <c r="H11" s="14"/>
      <c r="I11" s="14"/>
      <c r="K11" s="29"/>
      <c r="L11" s="29"/>
    </row>
    <row r="12" spans="1:13" ht="37.5" x14ac:dyDescent="0.2">
      <c r="A12" s="20">
        <v>7</v>
      </c>
      <c r="B12" s="20" t="s">
        <v>94</v>
      </c>
      <c r="C12" s="45" t="s">
        <v>101</v>
      </c>
      <c r="D12" s="46">
        <v>18994000</v>
      </c>
      <c r="E12" s="16" t="s">
        <v>9</v>
      </c>
      <c r="F12" s="99" t="s">
        <v>126</v>
      </c>
      <c r="G12" s="16"/>
      <c r="H12" s="16"/>
      <c r="I12" s="16"/>
      <c r="K12" s="31"/>
      <c r="L12" s="31"/>
    </row>
    <row r="13" spans="1:13" x14ac:dyDescent="0.2">
      <c r="A13" s="71"/>
      <c r="B13" s="163" t="s">
        <v>102</v>
      </c>
      <c r="C13" s="163"/>
      <c r="D13" s="72">
        <f>SUM(D6:D12)</f>
        <v>102199000</v>
      </c>
      <c r="E13" s="68"/>
      <c r="F13" s="68"/>
      <c r="G13" s="68"/>
      <c r="H13" s="68"/>
      <c r="I13" s="68"/>
      <c r="J13" s="71"/>
      <c r="K13" s="71"/>
      <c r="L13" s="71"/>
    </row>
    <row r="15" spans="1:13" x14ac:dyDescent="0.2">
      <c r="C15" s="74" t="s">
        <v>9</v>
      </c>
      <c r="D15" s="75">
        <f>D13</f>
        <v>102199000</v>
      </c>
    </row>
  </sheetData>
  <mergeCells count="10">
    <mergeCell ref="B13:C13"/>
    <mergeCell ref="A1:L1"/>
    <mergeCell ref="A2:L2"/>
    <mergeCell ref="A3:L3"/>
    <mergeCell ref="A4:A5"/>
    <mergeCell ref="B4:B5"/>
    <mergeCell ref="C4:C5"/>
    <mergeCell ref="D4:D5"/>
    <mergeCell ref="E4:E5"/>
    <mergeCell ref="F4:L4"/>
  </mergeCells>
  <pageMargins left="0.70866141732283472" right="0.70866141732283472" top="0.74803149606299213" bottom="0.74803149606299213" header="0.31496062992125984" footer="0.31496062992125984"/>
  <pageSetup paperSize="9" scale="99" orientation="landscape" horizontalDpi="300" verticalDpi="300" r:id="rId1"/>
  <headerFooter>
    <oddFooter>&amp;L&amp;"TH SarabunPSK,ธรรมดา"&amp;12หมายเหตุ 1.อยู่ในแผนปี 56 2. อยู่ในแผนปีถัดไป 3.ไม่อยู่ในแผนแต่รับไปปรับแผน 4.ขาดรายละเอียด 5.ส่วนราชการรับไปพิจารณา 6.ไม่ได้เป็นภารกิจของส่วนราชการ 7.อื่นๆ</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เชียงใหม่</vt:lpstr>
      <vt:lpstr>แพร่</vt:lpstr>
      <vt:lpstr>พิษณุโลก</vt:lpstr>
      <vt:lpstr>เพชบูรณ์</vt:lpstr>
      <vt:lpstr>กำแพงเพชร</vt:lpstr>
      <vt:lpstr>นครสวรรค์</vt:lpstr>
      <vt:lpstr>อุทัยธานี</vt:lpstr>
      <vt:lpstr>เชียงใหม่!Print_Titles</vt:lpstr>
      <vt:lpstr>นครสวรรค์!Print_Titles</vt:lpstr>
      <vt:lpstr>พิษณุโลก!Print_Titles</vt:lpstr>
      <vt:lpstr>เพชบูรณ์!Print_Titles</vt:lpstr>
    </vt:vector>
  </TitlesOfParts>
  <Company>DarkOS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DarkUser</dc:creator>
  <cp:lastModifiedBy>admin</cp:lastModifiedBy>
  <cp:lastPrinted>2012-01-25T11:43:27Z</cp:lastPrinted>
  <dcterms:created xsi:type="dcterms:W3CDTF">2012-01-19T03:22:36Z</dcterms:created>
  <dcterms:modified xsi:type="dcterms:W3CDTF">2012-01-26T06:39:00Z</dcterms:modified>
</cp:coreProperties>
</file>