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400" windowHeight="11760"/>
  </bookViews>
  <sheets>
    <sheet name="ภาคเหนือ (ปรับวงเงินกลุ่มจ.)" sheetId="6" r:id="rId1"/>
  </sheets>
  <definedNames>
    <definedName name="_xlnm.Print_Area" localSheetId="0">'ภาคเหนือ (ปรับวงเงินกลุ่มจ.)'!$A$1:$K$37</definedName>
    <definedName name="_xlnm.Print_Titles" localSheetId="0">'ภาคเหนือ (ปรับวงเงินกลุ่มจ.)'!$1:$6</definedName>
  </definedNames>
  <calcPr calcId="125725"/>
</workbook>
</file>

<file path=xl/calcChain.xml><?xml version="1.0" encoding="utf-8"?>
<calcChain xmlns="http://schemas.openxmlformats.org/spreadsheetml/2006/main">
  <c r="K33" i="6"/>
  <c r="K34" s="1"/>
  <c r="J33"/>
  <c r="J34" s="1"/>
  <c r="I33"/>
  <c r="I34" s="1"/>
  <c r="H33"/>
  <c r="H34" s="1"/>
  <c r="G33"/>
  <c r="G34" s="1"/>
  <c r="F33"/>
  <c r="F34" s="1"/>
  <c r="E33"/>
  <c r="E34" s="1"/>
  <c r="D33"/>
  <c r="D34" s="1"/>
  <c r="C33"/>
  <c r="K32"/>
  <c r="J32"/>
  <c r="I32"/>
  <c r="H32"/>
  <c r="G32"/>
  <c r="F32"/>
  <c r="E32"/>
  <c r="D32"/>
  <c r="C32"/>
  <c r="K31"/>
  <c r="J31"/>
  <c r="I31"/>
  <c r="G31"/>
  <c r="F31"/>
  <c r="E31"/>
  <c r="D31"/>
  <c r="C31"/>
  <c r="K25"/>
  <c r="J25"/>
  <c r="I25"/>
  <c r="H25"/>
  <c r="G25"/>
  <c r="F25"/>
  <c r="E25"/>
  <c r="D25"/>
  <c r="C25"/>
  <c r="K18"/>
  <c r="J18"/>
  <c r="I18"/>
  <c r="H18"/>
  <c r="G18"/>
  <c r="F18"/>
  <c r="E18"/>
  <c r="D18"/>
  <c r="C18"/>
  <c r="K12"/>
  <c r="J12"/>
  <c r="I12"/>
  <c r="H12"/>
  <c r="G12"/>
  <c r="F12"/>
  <c r="E12"/>
  <c r="D12"/>
  <c r="C12"/>
  <c r="C34" l="1"/>
</calcChain>
</file>

<file path=xl/sharedStrings.xml><?xml version="1.0" encoding="utf-8"?>
<sst xmlns="http://schemas.openxmlformats.org/spreadsheetml/2006/main" count="50" uniqueCount="44">
  <si>
    <t>ที่</t>
  </si>
  <si>
    <t>จำนวน</t>
  </si>
  <si>
    <t>สรุปผลการพิจารณาโครงการตามแผนปฏิบัติราชการประจำปีงบประมาณ 2555</t>
  </si>
  <si>
    <t>กลุ่มจังหวัด/จังหวัด</t>
  </si>
  <si>
    <t>วงเงินจัดสรร*</t>
  </si>
  <si>
    <t>โครงการที่เสนอใช้งบประมาณกลุ่มจังหวัด</t>
  </si>
  <si>
    <t>กลุ่มจังหวัดภาคเหนือตอนบน 1</t>
  </si>
  <si>
    <t>เชียงใหม่</t>
  </si>
  <si>
    <t>ลำพูน</t>
  </si>
  <si>
    <t>ลำปาง</t>
  </si>
  <si>
    <t>แม่ฮ่องสอน</t>
  </si>
  <si>
    <t>ภาคเหนือ</t>
  </si>
  <si>
    <t>รวมกลุ่มจังหวัดภาคเหนือตอนบน 1</t>
  </si>
  <si>
    <t>กลุ่มจังหวัดภาคเหนือตอนบน 2</t>
  </si>
  <si>
    <t>เชียงราย</t>
  </si>
  <si>
    <t>พะเยา</t>
  </si>
  <si>
    <t>แพร่</t>
  </si>
  <si>
    <t>น่าน</t>
  </si>
  <si>
    <t>รวมกลุ่มจังหวัดภาคเหนือตอนบน 2</t>
  </si>
  <si>
    <t>กลุ่มจังหวัดภาคเหนือตอนล่าง 1</t>
  </si>
  <si>
    <t>รวมกลุ่มจังหวัดภาคเหนือตอนล่าง 1</t>
  </si>
  <si>
    <t>พิษณุโลก</t>
  </si>
  <si>
    <t>ตาก</t>
  </si>
  <si>
    <t>สุโขทัย</t>
  </si>
  <si>
    <t>อุตรดิตถ์</t>
  </si>
  <si>
    <t>เพชรบูรณ์</t>
  </si>
  <si>
    <t>กลุ่มจังหวัดภาคเหนือตอนล่าง 2</t>
  </si>
  <si>
    <t>รวมกลุ่มจังหวัดภาคเหนือตอนล่าง 2</t>
  </si>
  <si>
    <t>นครสวรรค์</t>
  </si>
  <si>
    <t>อุทัยธานี</t>
  </si>
  <si>
    <t>กำแพงเพชร</t>
  </si>
  <si>
    <t>พิจิตร</t>
  </si>
  <si>
    <t>1</t>
  </si>
  <si>
    <t>รวม 4 กลุ่มจังหวัด</t>
  </si>
  <si>
    <t>รวม 17 จังหวัด</t>
  </si>
  <si>
    <t>รวม 17 จว. &amp; 4 กลุ่ม จว.</t>
  </si>
  <si>
    <t>ล้านบาท</t>
  </si>
  <si>
    <t>เห็นควรได้รับการสนับสนุน (1)</t>
  </si>
  <si>
    <t xml:space="preserve">      ปรับลดงบประมาณ (2)</t>
  </si>
  <si>
    <t>ไม่ควรสนับสนุนงบประมาณ (3)</t>
  </si>
  <si>
    <t xml:space="preserve">หมายเหตุ : </t>
  </si>
  <si>
    <t xml:space="preserve">(1) วงเงินจัดสรรและจำนวนเงินที่ได้รับการสนับสนุน รวมงบบริหารจังหวัดและกลุ่มจังหวัดแบบบูรณาการ (10 ลบ./5 ลบ.)                           </t>
  </si>
  <si>
    <t xml:space="preserve">(2) เป็นจำนวนโครงการที่เห็นควรสนับสนุนงบประมาณ แต่มีการปรับลดงบประมาณบางกิจกรรม                                                              </t>
  </si>
  <si>
    <t xml:space="preserve">(3) โครงการที่ไม่ควรสนับสนุนงบประมาณ คือ โครงการที่ไม่สมควรได้รับงบประมาณในการดำเนินงานในปีงบประมาณ 2555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</si>
</sst>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2"/>
      <color indexed="8"/>
      <name val="Tahoma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1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rgb="FFFF0000"/>
      <name val="Tahoma"/>
      <family val="2"/>
    </font>
    <font>
      <sz val="11"/>
      <color theme="3" tint="0.39997558519241921"/>
      <name val="Tahoma"/>
      <family val="2"/>
    </font>
    <font>
      <b/>
      <sz val="10"/>
      <color theme="1"/>
      <name val="Tahoma"/>
      <family val="2"/>
    </font>
    <font>
      <b/>
      <sz val="16"/>
      <color indexed="8"/>
      <name val="Tahoma"/>
      <family val="2"/>
    </font>
    <font>
      <b/>
      <sz val="10"/>
      <name val="Tahoma"/>
      <family val="2"/>
      <scheme val="minor"/>
    </font>
    <font>
      <b/>
      <sz val="10"/>
      <color theme="1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</cellStyleXfs>
  <cellXfs count="70">
    <xf numFmtId="0" fontId="0" fillId="0" borderId="0" xfId="0"/>
    <xf numFmtId="0" fontId="3" fillId="0" borderId="0" xfId="0" applyFont="1"/>
    <xf numFmtId="0" fontId="5" fillId="0" borderId="0" xfId="2" applyFont="1" applyAlignment="1">
      <alignment vertical="center"/>
    </xf>
    <xf numFmtId="187" fontId="5" fillId="0" borderId="0" xfId="1" applyNumberFormat="1" applyFont="1" applyAlignment="1">
      <alignment vertical="center"/>
    </xf>
    <xf numFmtId="0" fontId="6" fillId="0" borderId="10" xfId="2" applyFont="1" applyFill="1" applyBorder="1" applyAlignment="1">
      <alignment horizontal="center" vertical="center"/>
    </xf>
    <xf numFmtId="187" fontId="6" fillId="0" borderId="11" xfId="1" applyNumberFormat="1" applyFont="1" applyFill="1" applyBorder="1" applyAlignment="1">
      <alignment horizontal="center" vertical="center"/>
    </xf>
    <xf numFmtId="187" fontId="6" fillId="0" borderId="10" xfId="1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12" xfId="2" applyFont="1" applyBorder="1" applyAlignment="1">
      <alignment horizontal="center" vertical="center" wrapText="1"/>
    </xf>
    <xf numFmtId="1" fontId="5" fillId="0" borderId="12" xfId="3" applyNumberFormat="1" applyFont="1" applyBorder="1" applyAlignment="1">
      <alignment horizontal="center" vertical="center" wrapText="1"/>
    </xf>
    <xf numFmtId="0" fontId="10" fillId="0" borderId="13" xfId="0" applyFont="1" applyBorder="1"/>
    <xf numFmtId="1" fontId="7" fillId="0" borderId="10" xfId="3" applyNumberFormat="1" applyFont="1" applyBorder="1" applyAlignment="1">
      <alignment horizontal="center" vertical="center"/>
    </xf>
    <xf numFmtId="0" fontId="11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1" fontId="5" fillId="0" borderId="17" xfId="3" applyNumberFormat="1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" fontId="5" fillId="0" borderId="18" xfId="3" applyNumberFormat="1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3" fillId="0" borderId="0" xfId="0" applyFont="1" applyAlignment="1">
      <alignment vertical="center"/>
    </xf>
    <xf numFmtId="1" fontId="5" fillId="0" borderId="12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18" xfId="1" applyNumberFormat="1" applyFont="1" applyBorder="1" applyAlignment="1">
      <alignment horizontal="center" vertical="center" wrapText="1"/>
    </xf>
    <xf numFmtId="1" fontId="7" fillId="0" borderId="10" xfId="1" applyNumberFormat="1" applyFont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right" vertical="center" wrapText="1"/>
    </xf>
    <xf numFmtId="2" fontId="8" fillId="0" borderId="17" xfId="1" applyNumberFormat="1" applyFont="1" applyFill="1" applyBorder="1" applyAlignment="1">
      <alignment horizontal="right" vertical="center" wrapText="1"/>
    </xf>
    <xf numFmtId="2" fontId="8" fillId="0" borderId="12" xfId="1" applyNumberFormat="1" applyFont="1" applyFill="1" applyBorder="1" applyAlignment="1">
      <alignment horizontal="right" vertical="center" wrapText="1"/>
    </xf>
    <xf numFmtId="2" fontId="5" fillId="2" borderId="18" xfId="1" applyNumberFormat="1" applyFont="1" applyFill="1" applyBorder="1" applyAlignment="1">
      <alignment horizontal="right" vertical="center" wrapText="1"/>
    </xf>
    <xf numFmtId="2" fontId="7" fillId="0" borderId="14" xfId="1" applyNumberFormat="1" applyFont="1" applyBorder="1" applyAlignment="1">
      <alignment horizontal="right" vertical="center"/>
    </xf>
    <xf numFmtId="2" fontId="5" fillId="0" borderId="1" xfId="1" applyNumberFormat="1" applyFont="1" applyBorder="1" applyAlignment="1">
      <alignment horizontal="right" vertical="center" wrapText="1"/>
    </xf>
    <xf numFmtId="2" fontId="5" fillId="0" borderId="17" xfId="1" applyNumberFormat="1" applyFont="1" applyBorder="1" applyAlignment="1">
      <alignment horizontal="right" vertical="center" wrapText="1"/>
    </xf>
    <xf numFmtId="2" fontId="5" fillId="0" borderId="12" xfId="1" applyNumberFormat="1" applyFont="1" applyBorder="1" applyAlignment="1">
      <alignment horizontal="right" vertical="center" wrapText="1"/>
    </xf>
    <xf numFmtId="2" fontId="5" fillId="0" borderId="18" xfId="1" applyNumberFormat="1" applyFont="1" applyBorder="1" applyAlignment="1">
      <alignment horizontal="right" vertical="center" wrapText="1"/>
    </xf>
    <xf numFmtId="2" fontId="7" fillId="0" borderId="10" xfId="1" applyNumberFormat="1" applyFont="1" applyBorder="1" applyAlignment="1">
      <alignment horizontal="right" vertical="center"/>
    </xf>
    <xf numFmtId="1" fontId="7" fillId="0" borderId="14" xfId="1" applyNumberFormat="1" applyFont="1" applyBorder="1" applyAlignment="1">
      <alignment horizontal="center" vertical="center"/>
    </xf>
    <xf numFmtId="43" fontId="7" fillId="0" borderId="14" xfId="1" applyFont="1" applyBorder="1" applyAlignment="1">
      <alignment horizontal="right" vertical="center"/>
    </xf>
    <xf numFmtId="1" fontId="5" fillId="0" borderId="17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right" vertical="center" wrapText="1"/>
    </xf>
    <xf numFmtId="4" fontId="5" fillId="0" borderId="17" xfId="1" applyNumberFormat="1" applyFont="1" applyBorder="1" applyAlignment="1">
      <alignment horizontal="right" vertical="center" wrapText="1"/>
    </xf>
    <xf numFmtId="4" fontId="5" fillId="0" borderId="12" xfId="1" applyNumberFormat="1" applyFont="1" applyBorder="1" applyAlignment="1">
      <alignment horizontal="right" vertical="center" wrapText="1"/>
    </xf>
    <xf numFmtId="4" fontId="5" fillId="0" borderId="18" xfId="1" applyNumberFormat="1" applyFont="1" applyBorder="1" applyAlignment="1">
      <alignment horizontal="right" vertical="center" wrapText="1"/>
    </xf>
    <xf numFmtId="4" fontId="7" fillId="0" borderId="10" xfId="1" applyNumberFormat="1" applyFont="1" applyBorder="1" applyAlignment="1">
      <alignment horizontal="right" vertical="center"/>
    </xf>
    <xf numFmtId="4" fontId="7" fillId="0" borderId="14" xfId="1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3" xfId="2" applyFont="1" applyBorder="1" applyAlignment="1">
      <alignment vertical="center" wrapText="1"/>
    </xf>
    <xf numFmtId="0" fontId="14" fillId="0" borderId="3" xfId="2" applyFont="1" applyBorder="1" applyAlignment="1">
      <alignment vertical="center"/>
    </xf>
  </cellXfs>
  <cellStyles count="12">
    <cellStyle name="Comma" xfId="1" builtinId="3"/>
    <cellStyle name="Comma 2" xfId="3"/>
    <cellStyle name="Comma 2 2" xfId="4"/>
    <cellStyle name="Comma 3" xfId="5"/>
    <cellStyle name="Comma 4" xfId="6"/>
    <cellStyle name="Comma 5" xfId="7"/>
    <cellStyle name="Normal" xfId="0" builtinId="0"/>
    <cellStyle name="Normal 2" xfId="8"/>
    <cellStyle name="Normal 3" xfId="9"/>
    <cellStyle name="เครื่องหมายจุลภาค 2" xfId="10"/>
    <cellStyle name="ปกติ 2" xfId="11"/>
    <cellStyle name="ปกติ_01 เหนือบน 1 (2เมย52)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59"/>
  <sheetViews>
    <sheetView showGridLines="0" tabSelected="1" view="pageBreakPreview" zoomScaleSheetLayoutView="100" workbookViewId="0">
      <selection activeCell="B39" sqref="B39"/>
    </sheetView>
  </sheetViews>
  <sheetFormatPr defaultColWidth="9" defaultRowHeight="14.25"/>
  <cols>
    <col min="1" max="1" width="3.875" style="1" customWidth="1"/>
    <col min="2" max="2" width="18" style="1" customWidth="1"/>
    <col min="3" max="3" width="15.75" style="1" customWidth="1"/>
    <col min="4" max="4" width="7.25" style="1" customWidth="1"/>
    <col min="5" max="5" width="15.125" style="1" customWidth="1"/>
    <col min="6" max="6" width="6.75" style="1" customWidth="1"/>
    <col min="7" max="7" width="18.125" style="1" customWidth="1"/>
    <col min="8" max="8" width="7.75" style="1" customWidth="1"/>
    <col min="9" max="9" width="18.125" style="1" customWidth="1"/>
    <col min="10" max="10" width="7.5" style="1" customWidth="1"/>
    <col min="11" max="11" width="18.125" style="1" customWidth="1"/>
    <col min="13" max="16384" width="9" style="1"/>
  </cols>
  <sheetData>
    <row r="1" spans="1:11" ht="26.25" customHeight="1">
      <c r="A1" s="47" t="s">
        <v>2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6.25" customHeight="1">
      <c r="A2" s="48" t="s">
        <v>11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>
      <c r="A3" s="2"/>
      <c r="B3" s="2"/>
      <c r="C3" s="2"/>
      <c r="D3" s="2"/>
      <c r="E3" s="3"/>
      <c r="F3" s="2"/>
      <c r="G3" s="3"/>
      <c r="H3" s="2"/>
      <c r="I3" s="3"/>
      <c r="J3" s="2"/>
      <c r="K3" s="3"/>
    </row>
    <row r="4" spans="1:11" ht="18" customHeight="1">
      <c r="A4" s="51" t="s">
        <v>0</v>
      </c>
      <c r="B4" s="54" t="s">
        <v>3</v>
      </c>
      <c r="C4" s="51" t="s">
        <v>4</v>
      </c>
      <c r="D4" s="56" t="s">
        <v>5</v>
      </c>
      <c r="E4" s="57"/>
      <c r="F4" s="56" t="s">
        <v>37</v>
      </c>
      <c r="G4" s="57"/>
      <c r="H4" s="56" t="s">
        <v>38</v>
      </c>
      <c r="I4" s="60"/>
      <c r="J4" s="56" t="s">
        <v>39</v>
      </c>
      <c r="K4" s="63"/>
    </row>
    <row r="5" spans="1:11" ht="17.25" customHeight="1">
      <c r="A5" s="52"/>
      <c r="B5" s="52"/>
      <c r="C5" s="52"/>
      <c r="D5" s="58"/>
      <c r="E5" s="59"/>
      <c r="F5" s="58"/>
      <c r="G5" s="59"/>
      <c r="H5" s="61"/>
      <c r="I5" s="62"/>
      <c r="J5" s="58"/>
      <c r="K5" s="64"/>
    </row>
    <row r="6" spans="1:11">
      <c r="A6" s="53"/>
      <c r="B6" s="55"/>
      <c r="C6" s="53"/>
      <c r="D6" s="4" t="s">
        <v>1</v>
      </c>
      <c r="E6" s="5" t="s">
        <v>36</v>
      </c>
      <c r="F6" s="4" t="s">
        <v>1</v>
      </c>
      <c r="G6" s="5" t="s">
        <v>36</v>
      </c>
      <c r="H6" s="4" t="s">
        <v>1</v>
      </c>
      <c r="I6" s="6" t="s">
        <v>36</v>
      </c>
      <c r="J6" s="4" t="s">
        <v>1</v>
      </c>
      <c r="K6" s="6" t="s">
        <v>36</v>
      </c>
    </row>
    <row r="7" spans="1:11" s="9" customFormat="1" ht="29.25" customHeight="1">
      <c r="A7" s="7">
        <v>1</v>
      </c>
      <c r="B7" s="15" t="s">
        <v>6</v>
      </c>
      <c r="C7" s="28">
        <v>294</v>
      </c>
      <c r="D7" s="8">
        <v>34</v>
      </c>
      <c r="E7" s="41">
        <v>386.24349999999998</v>
      </c>
      <c r="F7" s="8">
        <v>34</v>
      </c>
      <c r="G7" s="41">
        <v>385.7715</v>
      </c>
      <c r="H7" s="25">
        <v>2</v>
      </c>
      <c r="I7" s="33">
        <v>0.47</v>
      </c>
      <c r="J7" s="40">
        <v>0</v>
      </c>
      <c r="K7" s="33">
        <v>0</v>
      </c>
    </row>
    <row r="8" spans="1:11" s="9" customFormat="1" ht="29.25" customHeight="1">
      <c r="A8" s="16">
        <v>2</v>
      </c>
      <c r="B8" s="17" t="s">
        <v>7</v>
      </c>
      <c r="C8" s="29">
        <v>215.27</v>
      </c>
      <c r="D8" s="18">
        <v>26</v>
      </c>
      <c r="E8" s="42">
        <v>265.04000000000002</v>
      </c>
      <c r="F8" s="18">
        <v>24</v>
      </c>
      <c r="G8" s="42">
        <v>249.54</v>
      </c>
      <c r="H8" s="40">
        <v>0</v>
      </c>
      <c r="I8" s="34">
        <v>0</v>
      </c>
      <c r="J8" s="40">
        <v>2</v>
      </c>
      <c r="K8" s="34">
        <v>15.5</v>
      </c>
    </row>
    <row r="9" spans="1:11" s="9" customFormat="1" ht="29.25" customHeight="1">
      <c r="A9" s="16">
        <v>3</v>
      </c>
      <c r="B9" s="17" t="s">
        <v>8</v>
      </c>
      <c r="C9" s="29">
        <v>141.12710000000001</v>
      </c>
      <c r="D9" s="18">
        <v>36</v>
      </c>
      <c r="E9" s="42">
        <v>237.0966</v>
      </c>
      <c r="F9" s="18">
        <v>35</v>
      </c>
      <c r="G9" s="42">
        <v>202.0966</v>
      </c>
      <c r="H9" s="40">
        <v>0</v>
      </c>
      <c r="I9" s="34">
        <v>0</v>
      </c>
      <c r="J9" s="40">
        <v>1</v>
      </c>
      <c r="K9" s="34">
        <v>35</v>
      </c>
    </row>
    <row r="10" spans="1:11" s="12" customFormat="1" ht="29.25" customHeight="1">
      <c r="A10" s="10">
        <v>4</v>
      </c>
      <c r="B10" s="19" t="s">
        <v>9</v>
      </c>
      <c r="C10" s="30">
        <v>175.50980000000001</v>
      </c>
      <c r="D10" s="11">
        <v>105</v>
      </c>
      <c r="E10" s="43">
        <v>202.601</v>
      </c>
      <c r="F10" s="11">
        <v>96</v>
      </c>
      <c r="G10" s="43">
        <v>192.73599999999999</v>
      </c>
      <c r="H10" s="40">
        <v>0</v>
      </c>
      <c r="I10" s="35">
        <v>0</v>
      </c>
      <c r="J10" s="24">
        <v>9</v>
      </c>
      <c r="K10" s="35">
        <v>9.8650000000000002</v>
      </c>
    </row>
    <row r="11" spans="1:11" s="12" customFormat="1" ht="29.25" customHeight="1">
      <c r="A11" s="10">
        <v>5</v>
      </c>
      <c r="B11" s="20" t="s">
        <v>10</v>
      </c>
      <c r="C11" s="31">
        <v>207.36349999999999</v>
      </c>
      <c r="D11" s="21">
        <v>39</v>
      </c>
      <c r="E11" s="44">
        <v>281.96780000000001</v>
      </c>
      <c r="F11" s="21">
        <v>39</v>
      </c>
      <c r="G11" s="44">
        <v>281.00779999999997</v>
      </c>
      <c r="H11" s="26">
        <v>1</v>
      </c>
      <c r="I11" s="36">
        <v>0.96</v>
      </c>
      <c r="J11" s="40">
        <v>0</v>
      </c>
      <c r="K11" s="36">
        <v>0</v>
      </c>
    </row>
    <row r="12" spans="1:11" s="9" customFormat="1" ht="34.5" customHeight="1">
      <c r="A12" s="49" t="s">
        <v>12</v>
      </c>
      <c r="B12" s="50"/>
      <c r="C12" s="39">
        <f>SUM(C7:C11)</f>
        <v>1033.2704000000001</v>
      </c>
      <c r="D12" s="13">
        <f t="shared" ref="D12:K12" si="0">SUM(D7:D11)</f>
        <v>240</v>
      </c>
      <c r="E12" s="45">
        <f t="shared" si="0"/>
        <v>1372.9488999999999</v>
      </c>
      <c r="F12" s="13">
        <f t="shared" si="0"/>
        <v>228</v>
      </c>
      <c r="G12" s="45">
        <f t="shared" si="0"/>
        <v>1311.1518999999998</v>
      </c>
      <c r="H12" s="27">
        <f t="shared" si="0"/>
        <v>3</v>
      </c>
      <c r="I12" s="37">
        <f t="shared" si="0"/>
        <v>1.43</v>
      </c>
      <c r="J12" s="13">
        <f t="shared" si="0"/>
        <v>12</v>
      </c>
      <c r="K12" s="37">
        <f t="shared" si="0"/>
        <v>60.365000000000002</v>
      </c>
    </row>
    <row r="13" spans="1:11" ht="29.25" customHeight="1">
      <c r="A13" s="7">
        <v>1</v>
      </c>
      <c r="B13" s="15" t="s">
        <v>13</v>
      </c>
      <c r="C13" s="28">
        <v>294</v>
      </c>
      <c r="D13" s="8">
        <v>27</v>
      </c>
      <c r="E13" s="41">
        <v>438.50799999999998</v>
      </c>
      <c r="F13" s="8">
        <v>26</v>
      </c>
      <c r="G13" s="41">
        <v>409.23272700000001</v>
      </c>
      <c r="H13" s="25">
        <v>3</v>
      </c>
      <c r="I13" s="33">
        <v>16.275272999999999</v>
      </c>
      <c r="J13" s="24">
        <v>1</v>
      </c>
      <c r="K13" s="33">
        <v>13</v>
      </c>
    </row>
    <row r="14" spans="1:11" s="9" customFormat="1" ht="29.25" customHeight="1">
      <c r="A14" s="16">
        <v>2</v>
      </c>
      <c r="B14" s="17" t="s">
        <v>14</v>
      </c>
      <c r="C14" s="29">
        <v>200.642</v>
      </c>
      <c r="D14" s="18">
        <v>21</v>
      </c>
      <c r="E14" s="42">
        <v>284.81407000000002</v>
      </c>
      <c r="F14" s="18">
        <v>20</v>
      </c>
      <c r="G14" s="42">
        <v>234.43607</v>
      </c>
      <c r="H14" s="40">
        <v>2</v>
      </c>
      <c r="I14" s="34">
        <v>40.378</v>
      </c>
      <c r="J14" s="40">
        <v>1</v>
      </c>
      <c r="K14" s="34">
        <v>10</v>
      </c>
    </row>
    <row r="15" spans="1:11" s="14" customFormat="1" ht="29.25" customHeight="1">
      <c r="A15" s="16">
        <v>3</v>
      </c>
      <c r="B15" s="17" t="s">
        <v>15</v>
      </c>
      <c r="C15" s="29">
        <v>165.53530000000001</v>
      </c>
      <c r="D15" s="18">
        <v>37</v>
      </c>
      <c r="E15" s="42">
        <v>268.98</v>
      </c>
      <c r="F15" s="18">
        <v>33</v>
      </c>
      <c r="G15" s="42">
        <v>206.48</v>
      </c>
      <c r="H15" s="40">
        <v>0</v>
      </c>
      <c r="I15" s="34">
        <v>0</v>
      </c>
      <c r="J15" s="40">
        <v>4</v>
      </c>
      <c r="K15" s="34">
        <v>62.5</v>
      </c>
    </row>
    <row r="16" spans="1:11" s="14" customFormat="1" ht="29.25" customHeight="1">
      <c r="A16" s="10">
        <v>4</v>
      </c>
      <c r="B16" s="19" t="s">
        <v>16</v>
      </c>
      <c r="C16" s="30">
        <v>164.8168</v>
      </c>
      <c r="D16" s="11">
        <v>14</v>
      </c>
      <c r="E16" s="43">
        <v>197.04092</v>
      </c>
      <c r="F16" s="11">
        <v>14</v>
      </c>
      <c r="G16" s="43">
        <v>188.66592</v>
      </c>
      <c r="H16" s="11">
        <v>1</v>
      </c>
      <c r="I16" s="35">
        <v>8.375</v>
      </c>
      <c r="J16" s="40">
        <v>0</v>
      </c>
      <c r="K16" s="35">
        <v>0</v>
      </c>
    </row>
    <row r="17" spans="1:11" s="14" customFormat="1" ht="29.25" customHeight="1">
      <c r="A17" s="10">
        <v>5</v>
      </c>
      <c r="B17" s="20" t="s">
        <v>17</v>
      </c>
      <c r="C17" s="31">
        <v>155.98050000000001</v>
      </c>
      <c r="D17" s="21">
        <v>40</v>
      </c>
      <c r="E17" s="44">
        <v>245.73705000000001</v>
      </c>
      <c r="F17" s="21">
        <v>39</v>
      </c>
      <c r="G17" s="44">
        <v>210.92205000000001</v>
      </c>
      <c r="H17" s="21">
        <v>2</v>
      </c>
      <c r="I17" s="36">
        <v>24.815000000000001</v>
      </c>
      <c r="J17" s="26">
        <v>1</v>
      </c>
      <c r="K17" s="36">
        <v>10</v>
      </c>
    </row>
    <row r="18" spans="1:11" s="14" customFormat="1" ht="34.5" customHeight="1">
      <c r="A18" s="49" t="s">
        <v>18</v>
      </c>
      <c r="B18" s="50"/>
      <c r="C18" s="32">
        <f>SUM(C13:C17)</f>
        <v>980.97460000000012</v>
      </c>
      <c r="D18" s="13">
        <f t="shared" ref="D18:K18" si="1">SUM(D13:D17)</f>
        <v>139</v>
      </c>
      <c r="E18" s="45">
        <f t="shared" si="1"/>
        <v>1435.0800399999998</v>
      </c>
      <c r="F18" s="13">
        <f t="shared" si="1"/>
        <v>132</v>
      </c>
      <c r="G18" s="45">
        <f t="shared" si="1"/>
        <v>1249.7367669999999</v>
      </c>
      <c r="H18" s="13">
        <f t="shared" si="1"/>
        <v>8</v>
      </c>
      <c r="I18" s="37">
        <f t="shared" si="1"/>
        <v>89.843272999999996</v>
      </c>
      <c r="J18" s="13">
        <f t="shared" si="1"/>
        <v>7</v>
      </c>
      <c r="K18" s="37">
        <f t="shared" si="1"/>
        <v>95.5</v>
      </c>
    </row>
    <row r="19" spans="1:11" s="14" customFormat="1" ht="29.25" customHeight="1">
      <c r="A19" s="7">
        <v>1</v>
      </c>
      <c r="B19" s="15" t="s">
        <v>19</v>
      </c>
      <c r="C19" s="28">
        <v>330</v>
      </c>
      <c r="D19" s="8">
        <v>18</v>
      </c>
      <c r="E19" s="41">
        <v>659.44545000000005</v>
      </c>
      <c r="F19" s="8">
        <v>16</v>
      </c>
      <c r="G19" s="41">
        <v>424.53545000000003</v>
      </c>
      <c r="H19" s="25">
        <v>1</v>
      </c>
      <c r="I19" s="33">
        <v>79.91</v>
      </c>
      <c r="J19" s="24">
        <v>2</v>
      </c>
      <c r="K19" s="33">
        <v>155</v>
      </c>
    </row>
    <row r="20" spans="1:11" s="14" customFormat="1" ht="29.25" customHeight="1">
      <c r="A20" s="16">
        <v>2</v>
      </c>
      <c r="B20" s="17" t="s">
        <v>21</v>
      </c>
      <c r="C20" s="29">
        <v>172.66800000000001</v>
      </c>
      <c r="D20" s="18">
        <v>19</v>
      </c>
      <c r="E20" s="42">
        <v>264.60000000000002</v>
      </c>
      <c r="F20" s="18">
        <v>16</v>
      </c>
      <c r="G20" s="42">
        <v>232.1</v>
      </c>
      <c r="H20" s="40">
        <v>0</v>
      </c>
      <c r="I20" s="34">
        <v>0</v>
      </c>
      <c r="J20" s="40">
        <v>3</v>
      </c>
      <c r="K20" s="34">
        <v>32.5</v>
      </c>
    </row>
    <row r="21" spans="1:11" s="14" customFormat="1" ht="29.25" customHeight="1">
      <c r="A21" s="16">
        <v>3</v>
      </c>
      <c r="B21" s="17" t="s">
        <v>22</v>
      </c>
      <c r="C21" s="29">
        <v>173.68549999999999</v>
      </c>
      <c r="D21" s="18">
        <v>38</v>
      </c>
      <c r="E21" s="42">
        <v>285.19</v>
      </c>
      <c r="F21" s="18">
        <v>31</v>
      </c>
      <c r="G21" s="42">
        <v>190.12899999999999</v>
      </c>
      <c r="H21" s="40">
        <v>0</v>
      </c>
      <c r="I21" s="34">
        <v>0</v>
      </c>
      <c r="J21" s="40">
        <v>7</v>
      </c>
      <c r="K21" s="34">
        <v>95.061000000000007</v>
      </c>
    </row>
    <row r="22" spans="1:11" s="14" customFormat="1" ht="29.25" customHeight="1">
      <c r="A22" s="16">
        <v>4</v>
      </c>
      <c r="B22" s="17" t="s">
        <v>23</v>
      </c>
      <c r="C22" s="29">
        <v>159.5361</v>
      </c>
      <c r="D22" s="18">
        <v>18</v>
      </c>
      <c r="E22" s="42">
        <v>197.49610000000001</v>
      </c>
      <c r="F22" s="18">
        <v>18</v>
      </c>
      <c r="G22" s="42">
        <v>197.49610000000001</v>
      </c>
      <c r="H22" s="40">
        <v>0</v>
      </c>
      <c r="I22" s="34">
        <v>0</v>
      </c>
      <c r="J22" s="40">
        <v>0</v>
      </c>
      <c r="K22" s="34">
        <v>0</v>
      </c>
    </row>
    <row r="23" spans="1:11" ht="29.25" customHeight="1">
      <c r="A23" s="10">
        <v>5</v>
      </c>
      <c r="B23" s="19" t="s">
        <v>24</v>
      </c>
      <c r="C23" s="30">
        <v>151.56489999999999</v>
      </c>
      <c r="D23" s="11">
        <v>13</v>
      </c>
      <c r="E23" s="43">
        <v>181.09753000000001</v>
      </c>
      <c r="F23" s="11">
        <v>13</v>
      </c>
      <c r="G23" s="43">
        <v>181.09753000000001</v>
      </c>
      <c r="H23" s="40">
        <v>0</v>
      </c>
      <c r="I23" s="35">
        <v>0</v>
      </c>
      <c r="J23" s="40">
        <v>0</v>
      </c>
      <c r="K23" s="35">
        <v>0</v>
      </c>
    </row>
    <row r="24" spans="1:11" ht="29.25" customHeight="1">
      <c r="A24" s="10">
        <v>6</v>
      </c>
      <c r="B24" s="20" t="s">
        <v>25</v>
      </c>
      <c r="C24" s="31">
        <v>174.36</v>
      </c>
      <c r="D24" s="21">
        <v>17</v>
      </c>
      <c r="E24" s="44">
        <v>295.97899999999998</v>
      </c>
      <c r="F24" s="21">
        <v>15</v>
      </c>
      <c r="G24" s="44">
        <v>283.42899999999997</v>
      </c>
      <c r="H24" s="40">
        <v>0</v>
      </c>
      <c r="I24" s="36">
        <v>0</v>
      </c>
      <c r="J24" s="26">
        <v>2</v>
      </c>
      <c r="K24" s="36">
        <v>12.55</v>
      </c>
    </row>
    <row r="25" spans="1:11" ht="34.5" customHeight="1">
      <c r="A25" s="49" t="s">
        <v>20</v>
      </c>
      <c r="B25" s="50"/>
      <c r="C25" s="39">
        <f>SUM(C19:C24)</f>
        <v>1161.8145</v>
      </c>
      <c r="D25" s="13">
        <f>SUM(D19:D24)</f>
        <v>123</v>
      </c>
      <c r="E25" s="45">
        <f t="shared" ref="E25:K25" si="2">SUM(E19:E24)</f>
        <v>1883.8080800000002</v>
      </c>
      <c r="F25" s="13">
        <f t="shared" si="2"/>
        <v>109</v>
      </c>
      <c r="G25" s="45">
        <f t="shared" si="2"/>
        <v>1508.7870800000001</v>
      </c>
      <c r="H25" s="13">
        <f t="shared" si="2"/>
        <v>1</v>
      </c>
      <c r="I25" s="37">
        <f t="shared" si="2"/>
        <v>79.91</v>
      </c>
      <c r="J25" s="13">
        <f t="shared" si="2"/>
        <v>14</v>
      </c>
      <c r="K25" s="37">
        <f t="shared" si="2"/>
        <v>295.11100000000005</v>
      </c>
    </row>
    <row r="26" spans="1:11" ht="29.25" customHeight="1">
      <c r="A26" s="7">
        <v>1</v>
      </c>
      <c r="B26" s="15" t="s">
        <v>26</v>
      </c>
      <c r="C26" s="28">
        <v>294</v>
      </c>
      <c r="D26" s="8">
        <v>23</v>
      </c>
      <c r="E26" s="41">
        <v>465.85</v>
      </c>
      <c r="F26" s="8">
        <v>23</v>
      </c>
      <c r="G26" s="41">
        <v>465.85</v>
      </c>
      <c r="H26" s="25">
        <v>0</v>
      </c>
      <c r="I26" s="33">
        <v>0</v>
      </c>
      <c r="J26" s="24">
        <v>0</v>
      </c>
      <c r="K26" s="35">
        <v>0</v>
      </c>
    </row>
    <row r="27" spans="1:11" ht="29.25" customHeight="1">
      <c r="A27" s="16">
        <v>2</v>
      </c>
      <c r="B27" s="17" t="s">
        <v>28</v>
      </c>
      <c r="C27" s="29">
        <v>179.7593</v>
      </c>
      <c r="D27" s="18">
        <v>34</v>
      </c>
      <c r="E27" s="42">
        <v>475.61689999999999</v>
      </c>
      <c r="F27" s="18">
        <v>26</v>
      </c>
      <c r="G27" s="42">
        <v>459.56689999999998</v>
      </c>
      <c r="H27" s="40" t="s">
        <v>32</v>
      </c>
      <c r="I27" s="34">
        <v>4.8</v>
      </c>
      <c r="J27" s="40">
        <v>8</v>
      </c>
      <c r="K27" s="34">
        <v>11.25</v>
      </c>
    </row>
    <row r="28" spans="1:11" ht="29.25" customHeight="1">
      <c r="A28" s="16">
        <v>3</v>
      </c>
      <c r="B28" s="17" t="s">
        <v>30</v>
      </c>
      <c r="C28" s="29">
        <v>161.9965</v>
      </c>
      <c r="D28" s="18">
        <v>16</v>
      </c>
      <c r="E28" s="42">
        <v>318.67399999999998</v>
      </c>
      <c r="F28" s="18">
        <v>15</v>
      </c>
      <c r="G28" s="42">
        <v>316.74400000000003</v>
      </c>
      <c r="H28" s="40">
        <v>0</v>
      </c>
      <c r="I28" s="34">
        <v>0</v>
      </c>
      <c r="J28" s="40">
        <v>1</v>
      </c>
      <c r="K28" s="34">
        <v>1.93</v>
      </c>
    </row>
    <row r="29" spans="1:11" ht="29.25" customHeight="1">
      <c r="A29" s="10">
        <v>4</v>
      </c>
      <c r="B29" s="19" t="s">
        <v>31</v>
      </c>
      <c r="C29" s="30">
        <v>137.38390000000001</v>
      </c>
      <c r="D29" s="11">
        <v>44</v>
      </c>
      <c r="E29" s="43">
        <v>183.63849999999999</v>
      </c>
      <c r="F29" s="11">
        <v>43</v>
      </c>
      <c r="G29" s="43">
        <v>180.63849999999999</v>
      </c>
      <c r="H29" s="24">
        <v>0</v>
      </c>
      <c r="I29" s="35">
        <v>0</v>
      </c>
      <c r="J29" s="24">
        <v>1</v>
      </c>
      <c r="K29" s="35">
        <v>3</v>
      </c>
    </row>
    <row r="30" spans="1:11" ht="29.25" customHeight="1">
      <c r="A30" s="10">
        <v>5</v>
      </c>
      <c r="B30" s="20" t="s">
        <v>29</v>
      </c>
      <c r="C30" s="31">
        <v>137.4914</v>
      </c>
      <c r="D30" s="21">
        <v>78</v>
      </c>
      <c r="E30" s="44">
        <v>209.73480000000001</v>
      </c>
      <c r="F30" s="21">
        <v>64</v>
      </c>
      <c r="G30" s="44">
        <v>193.50399999999999</v>
      </c>
      <c r="H30" s="26">
        <v>0</v>
      </c>
      <c r="I30" s="36">
        <v>0</v>
      </c>
      <c r="J30" s="26">
        <v>14</v>
      </c>
      <c r="K30" s="36">
        <v>16.230799999999999</v>
      </c>
    </row>
    <row r="31" spans="1:11" ht="34.5" customHeight="1">
      <c r="A31" s="49" t="s">
        <v>27</v>
      </c>
      <c r="B31" s="50"/>
      <c r="C31" s="39">
        <f>SUM(C26:C30)</f>
        <v>910.63110000000006</v>
      </c>
      <c r="D31" s="13">
        <f t="shared" ref="D31:K31" si="3">SUM(D26:D30)</f>
        <v>195</v>
      </c>
      <c r="E31" s="45">
        <f t="shared" si="3"/>
        <v>1653.5141999999998</v>
      </c>
      <c r="F31" s="13">
        <f t="shared" si="3"/>
        <v>171</v>
      </c>
      <c r="G31" s="45">
        <f t="shared" si="3"/>
        <v>1616.3033999999998</v>
      </c>
      <c r="H31" s="13">
        <v>1</v>
      </c>
      <c r="I31" s="37">
        <f t="shared" si="3"/>
        <v>4.8</v>
      </c>
      <c r="J31" s="13">
        <f t="shared" si="3"/>
        <v>24</v>
      </c>
      <c r="K31" s="37">
        <f t="shared" si="3"/>
        <v>32.410799999999995</v>
      </c>
    </row>
    <row r="32" spans="1:11" ht="34.5" customHeight="1">
      <c r="A32" s="49" t="s">
        <v>33</v>
      </c>
      <c r="B32" s="50"/>
      <c r="C32" s="39">
        <f>C26+C19+C13+C7</f>
        <v>1212</v>
      </c>
      <c r="D32" s="38">
        <f t="shared" ref="D32:K32" si="4">D26+D19+D13+D7</f>
        <v>102</v>
      </c>
      <c r="E32" s="46">
        <f t="shared" si="4"/>
        <v>1950.0469500000002</v>
      </c>
      <c r="F32" s="38">
        <f t="shared" si="4"/>
        <v>99</v>
      </c>
      <c r="G32" s="46">
        <f t="shared" si="4"/>
        <v>1685.3896770000001</v>
      </c>
      <c r="H32" s="38">
        <f t="shared" si="4"/>
        <v>6</v>
      </c>
      <c r="I32" s="32">
        <f t="shared" si="4"/>
        <v>96.655272999999994</v>
      </c>
      <c r="J32" s="38">
        <f t="shared" si="4"/>
        <v>3</v>
      </c>
      <c r="K32" s="32">
        <f t="shared" si="4"/>
        <v>168</v>
      </c>
    </row>
    <row r="33" spans="1:11" ht="34.5" customHeight="1">
      <c r="A33" s="49" t="s">
        <v>34</v>
      </c>
      <c r="B33" s="50"/>
      <c r="C33" s="39">
        <f>C30+C29+C28+C27+C24+C23+C22+C21+C20+C17+C16+C15+C14+C11+C10+C9+C8</f>
        <v>2874.6905999999999</v>
      </c>
      <c r="D33" s="38">
        <f t="shared" ref="D33:K33" si="5">D30+D29+D28+D27+D24+D23+D22+D21+D20+D17+D16+D15+D14+D11+D10+D9+D8</f>
        <v>595</v>
      </c>
      <c r="E33" s="46">
        <f t="shared" si="5"/>
        <v>4395.3042699999996</v>
      </c>
      <c r="F33" s="38">
        <f t="shared" si="5"/>
        <v>541</v>
      </c>
      <c r="G33" s="46">
        <f t="shared" si="5"/>
        <v>4000.5894699999999</v>
      </c>
      <c r="H33" s="38">
        <f t="shared" si="5"/>
        <v>7</v>
      </c>
      <c r="I33" s="32">
        <f t="shared" si="5"/>
        <v>79.327999999999989</v>
      </c>
      <c r="J33" s="38">
        <f t="shared" si="5"/>
        <v>54</v>
      </c>
      <c r="K33" s="32">
        <f t="shared" si="5"/>
        <v>315.38679999999999</v>
      </c>
    </row>
    <row r="34" spans="1:11" ht="34.5" customHeight="1">
      <c r="A34" s="49" t="s">
        <v>35</v>
      </c>
      <c r="B34" s="50"/>
      <c r="C34" s="39">
        <f>C33+C32</f>
        <v>4086.6905999999999</v>
      </c>
      <c r="D34" s="38">
        <f t="shared" ref="D34:K34" si="6">D33+D32</f>
        <v>697</v>
      </c>
      <c r="E34" s="46">
        <f t="shared" si="6"/>
        <v>6345.3512199999996</v>
      </c>
      <c r="F34" s="38">
        <f t="shared" si="6"/>
        <v>640</v>
      </c>
      <c r="G34" s="46">
        <f t="shared" si="6"/>
        <v>5685.979147</v>
      </c>
      <c r="H34" s="38">
        <f t="shared" si="6"/>
        <v>13</v>
      </c>
      <c r="I34" s="32">
        <f t="shared" si="6"/>
        <v>175.983273</v>
      </c>
      <c r="J34" s="27">
        <f t="shared" si="6"/>
        <v>57</v>
      </c>
      <c r="K34" s="32">
        <f t="shared" si="6"/>
        <v>483.38679999999999</v>
      </c>
    </row>
    <row r="35" spans="1:11" s="65" customFormat="1" ht="17.25" customHeight="1">
      <c r="A35" s="69"/>
      <c r="B35" s="69" t="s">
        <v>40</v>
      </c>
      <c r="C35" s="69" t="s">
        <v>41</v>
      </c>
      <c r="D35" s="68"/>
      <c r="E35" s="68"/>
      <c r="F35" s="68"/>
      <c r="G35" s="68"/>
      <c r="H35" s="68"/>
      <c r="I35" s="68"/>
    </row>
    <row r="36" spans="1:11" s="67" customFormat="1">
      <c r="A36" s="66"/>
      <c r="C36" s="66" t="s">
        <v>42</v>
      </c>
      <c r="D36" s="23"/>
      <c r="E36" s="23"/>
      <c r="F36" s="23"/>
      <c r="G36" s="23"/>
      <c r="H36" s="23"/>
      <c r="I36" s="23"/>
      <c r="J36" s="23"/>
      <c r="K36" s="23"/>
    </row>
    <row r="37" spans="1:11" s="67" customFormat="1">
      <c r="A37" s="66"/>
      <c r="C37" s="66" t="s">
        <v>43</v>
      </c>
      <c r="D37" s="23"/>
      <c r="E37" s="23"/>
      <c r="F37" s="23"/>
      <c r="G37" s="23"/>
      <c r="H37" s="23"/>
      <c r="I37" s="23"/>
      <c r="J37" s="23"/>
      <c r="K37" s="23"/>
    </row>
    <row r="59" spans="2:6">
      <c r="B59" s="22"/>
      <c r="C59" s="2"/>
      <c r="D59" s="2"/>
      <c r="E59" s="2"/>
      <c r="F59" s="3"/>
    </row>
  </sheetData>
  <mergeCells count="16">
    <mergeCell ref="A34:B34"/>
    <mergeCell ref="A12:B12"/>
    <mergeCell ref="A18:B18"/>
    <mergeCell ref="A25:B25"/>
    <mergeCell ref="A31:B31"/>
    <mergeCell ref="A32:B32"/>
    <mergeCell ref="A33:B33"/>
    <mergeCell ref="A1:K1"/>
    <mergeCell ref="A2:K2"/>
    <mergeCell ref="A4:A6"/>
    <mergeCell ref="B4:B6"/>
    <mergeCell ref="C4:C6"/>
    <mergeCell ref="D4:E5"/>
    <mergeCell ref="F4:G5"/>
    <mergeCell ref="H4:I5"/>
    <mergeCell ref="J4:K5"/>
  </mergeCells>
  <printOptions horizontalCentered="1"/>
  <pageMargins left="0.23622047244094491" right="0.27559055118110237" top="0.70866141732283472" bottom="0.59055118110236227" header="0.35433070866141736" footer="0.31496062992125984"/>
  <pageSetup paperSize="9" scale="65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ภาคเหนือ (ปรับวงเงินกลุ่มจ.)</vt:lpstr>
      <vt:lpstr>'ภาคเหนือ (ปรับวงเงินกลุ่มจ.)'!Print_Area</vt:lpstr>
      <vt:lpstr>'ภาคเหนือ (ปรับวงเงินกลุ่มจ.)'!Print_Titles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chomchuen</dc:creator>
  <cp:lastModifiedBy>chomchuen</cp:lastModifiedBy>
  <cp:lastPrinted>2011-09-20T02:57:45Z</cp:lastPrinted>
  <dcterms:created xsi:type="dcterms:W3CDTF">2011-09-14T04:53:27Z</dcterms:created>
  <dcterms:modified xsi:type="dcterms:W3CDTF">2011-09-20T02:58:21Z</dcterms:modified>
</cp:coreProperties>
</file>