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checkCompatibility="1" defaultThemeVersion="124226"/>
  <bookViews>
    <workbookView xWindow="-15" yWindow="4275" windowWidth="17400" windowHeight="2145" tabRatio="938" activeTab="4"/>
  </bookViews>
  <sheets>
    <sheet name="Sheet2" sheetId="78" r:id="rId1"/>
    <sheet name="ระนอง-สรุป" sheetId="71" r:id="rId2"/>
    <sheet name="ระนอง-รายโครงการ" sheetId="70" r:id="rId3"/>
    <sheet name="กระบี่-สรุป" sheetId="75" r:id="rId4"/>
    <sheet name="กระบี่-รายโครงการ" sheetId="74" r:id="rId5"/>
    <sheet name="พังงา-สรุป" sheetId="73" r:id="rId6"/>
    <sheet name="พังงา-รายโครงการ" sheetId="76" r:id="rId7"/>
    <sheet name="ตารางสรุปทบทวนคำของปม 55" sheetId="77" r:id="rId8"/>
  </sheets>
  <definedNames>
    <definedName name="_xlnm.Print_Area" localSheetId="0">Sheet2!$A$1:$I$30</definedName>
    <definedName name="_xlnm.Print_Area" localSheetId="4">'กระบี่-รายโครงการ'!$A$1:$I$59</definedName>
    <definedName name="_xlnm.Print_Area" localSheetId="6">'พังงา-รายโครงการ'!$A$1:$I$54</definedName>
    <definedName name="_xlnm.Print_Titles" localSheetId="4">'กระบี่-รายโครงการ'!$3:$9</definedName>
    <definedName name="_xlnm.Print_Titles" localSheetId="6">'พังงา-รายโครงการ'!$3:$9</definedName>
    <definedName name="_xlnm.Print_Titles" localSheetId="2">'ระนอง-รายโครงการ'!$3:$9</definedName>
  </definedNames>
  <calcPr calcId="125725"/>
</workbook>
</file>

<file path=xl/calcChain.xml><?xml version="1.0" encoding="utf-8"?>
<calcChain xmlns="http://schemas.openxmlformats.org/spreadsheetml/2006/main">
  <c r="F49" i="74"/>
  <c r="E12" i="73"/>
  <c r="E14" s="1"/>
  <c r="F12"/>
  <c r="F14" s="1"/>
  <c r="F17" s="1"/>
  <c r="G12"/>
  <c r="H12"/>
  <c r="I12"/>
  <c r="J12"/>
  <c r="D12"/>
  <c r="D14" s="1"/>
  <c r="C12"/>
  <c r="G11" i="75"/>
  <c r="G13" s="1"/>
  <c r="H11"/>
  <c r="H13" s="1"/>
  <c r="I11"/>
  <c r="I13" s="1"/>
  <c r="J11"/>
  <c r="J13" s="1"/>
  <c r="F11"/>
  <c r="F13" s="1"/>
  <c r="F16" s="1"/>
  <c r="E11"/>
  <c r="E13" s="1"/>
  <c r="F11" i="71"/>
  <c r="F13" s="1"/>
  <c r="F16" s="1"/>
  <c r="E11"/>
  <c r="D11"/>
  <c r="D13" s="1"/>
  <c r="C11"/>
  <c r="E59" i="74"/>
  <c r="D8" i="75"/>
  <c r="F22" i="74"/>
  <c r="F59" s="1"/>
  <c r="D10" i="75"/>
  <c r="D9"/>
  <c r="C9"/>
  <c r="C11" s="1"/>
  <c r="C13" s="1"/>
  <c r="G59" i="74"/>
  <c r="D59"/>
  <c r="G49" i="70"/>
  <c r="F49"/>
  <c r="G54" i="76"/>
  <c r="F54"/>
  <c r="C10" i="75"/>
  <c r="E54" i="76"/>
  <c r="D54"/>
  <c r="E49" i="70"/>
  <c r="C13" i="71"/>
  <c r="D49" i="70"/>
  <c r="C14" i="73"/>
  <c r="D11" i="75" l="1"/>
  <c r="D13" s="1"/>
</calcChain>
</file>

<file path=xl/sharedStrings.xml><?xml version="1.0" encoding="utf-8"?>
<sst xmlns="http://schemas.openxmlformats.org/spreadsheetml/2006/main" count="416" uniqueCount="262">
  <si>
    <t>เห็นควรได้รับการสนับสนุน</t>
  </si>
  <si>
    <t>ยุทธศาสตร์</t>
  </si>
  <si>
    <t>วงเงินปี 2555</t>
  </si>
  <si>
    <t>ที่</t>
  </si>
  <si>
    <t>โครงการ/กิจกรรมที่เสนอใช้งบประมาณจังหวัด</t>
  </si>
  <si>
    <t>จำนวน</t>
  </si>
  <si>
    <t>บาท</t>
  </si>
  <si>
    <t>รวมทั้งหมด</t>
  </si>
  <si>
    <t>ปรับลดวงเงิน</t>
  </si>
  <si>
    <t>เห็นควรสนับสนุนงบประมาณ</t>
  </si>
  <si>
    <t>ค่าใช้จ่ายในการบริหารงานจังหวัดแบบบูรณาการ</t>
  </si>
  <si>
    <t>เมืองท่องเที่ยวเชิงสุขภาพ</t>
  </si>
  <si>
    <t>โครงการพัฒนาปรับปรุงแหล่งท่องเที่ยวน้ำแร่ร้อนสวนสาธารณะรักษะวาริน</t>
  </si>
  <si>
    <t>โครงการพัฒนาแหล่งท่องเที่ยวบ้านหาดส้มแป้นและเส้นทางคมนาคมเพื่อเพิ่มศักยภาพการท่องเที่ยว</t>
  </si>
  <si>
    <t>โครงการพัฒนากลไกการจัดการท่องเที่ยวจังหวัดระนอง</t>
  </si>
  <si>
    <t>เศรษฐกิจชุมชนที่มั่นคง เข้มแข็ง ตามหลักปรัชญาของเศรษฐกิจพอเพียง</t>
  </si>
  <si>
    <t>โครงการเสริมสร้างศักยภาพการผลิตทางการเกษตรตามปรัชญาเศรษฐกิจพอเพียงขยายผลโครงการสายใยรักแห่งครอบครัว</t>
  </si>
  <si>
    <t>โครงการเพิ่มประสิทธิภาพการผลิตพืชเศรษฐกิจจังหวัดระนอง</t>
  </si>
  <si>
    <t>โครงการป้องกันและแก้ไขปัญหาอุทกภัยในเขตเมือง (ระบบระบายน้ำคลองบางนอน)</t>
  </si>
  <si>
    <t xml:space="preserve">ยุทธศาสตร์ 3 : เมืองน่าอยู่ </t>
  </si>
  <si>
    <t>โครงการจัดหาแหล่งน้ำสะอาดเพื่อยกระดับคุณภาพชีวิตของประชาชน</t>
  </si>
  <si>
    <t>โครงการจัดระเบียบความมั่นคงพื้นที่ชายแดนและเสริมสร้างศักยภาพในการขับเคลื่อนงานความปลอดภัยในการขับเคลื่อนงานความปลอดภัยในชุมชน</t>
  </si>
  <si>
    <t>โครงการส่งเสริมระบบสวัสดิการชุมชน และเสริมสร้างความเข้มแข็งทางสังคม</t>
  </si>
  <si>
    <t>โครงการธนาคารขยะรีไซเคิล</t>
  </si>
  <si>
    <t>โครงการป้องกันและแก้ไขปัญหาภัยพิบัติภัยทางธรรมชาติ</t>
  </si>
  <si>
    <t>โครงการพัฒนาสถานบริการด้านการแพทย์ทางเลือกจังหวัดระนอง</t>
  </si>
  <si>
    <t>โครงการปรับปรุงแหล่งท่องเที่ยวบ้านเขาฝาชี</t>
  </si>
  <si>
    <t>โครงการส่งเสริมและพัฒนาการทำการเกษตรตามแนวทางเกษตรอินทรีย์วิถีระนอง</t>
  </si>
  <si>
    <t>โครงการป้องกันและแก้ไขปัญหาอุทกภัยในเขตเมือง (ระบบระบายน้ำคลองระหัด)</t>
  </si>
  <si>
    <t>โครงการหนึ่งใจให้ธรรมะ</t>
  </si>
  <si>
    <t>โครงการเพิ่มประสิทธิภาพการคมนาคมขนส่งผลผลิตทางการเกษตร</t>
  </si>
  <si>
    <t>เมืองน่าอยู่</t>
  </si>
  <si>
    <t>ยกระดับคุณภาพการท่องเที่ยวทางทะเล เชิงอนุรักษ์ ศิลปวัฒนธรรม ประวัติศาสตร์และสุขภาพ</t>
  </si>
  <si>
    <t>โครงการพัฒนาและการขับเคลื่อนเมืองท่องเที่ยวคุณภาพ (Krabi Goes Green)</t>
  </si>
  <si>
    <t>โครงการพัฒนาย่านการท่องเที่ยว ถนนเจ้าฟ้าและบริเวณโดยรอบให้เป็นเอกลักษณ์กระบี่</t>
  </si>
  <si>
    <t>โครงการพัฒนาสถานที่ท่องเที่ยวทางวัฒนธรรมและภูมิปัญญาท้องถิ่น</t>
  </si>
  <si>
    <t>โครงการพัฒนาโครงข่ายถนน เพื่อเชื่อมโยงการท่องเที่ยว 5 สายทาง</t>
  </si>
  <si>
    <t>โครงการสร้างเอกลักษณ์เกาะลันตา(ประตูสู่ธรรมชาติ)</t>
  </si>
  <si>
    <t>โครงการพัฒนาระบบบริการแพทย์ฉุกเฉินเพื่อรองรับการท่องเที่ยว</t>
  </si>
  <si>
    <t>แหล่งเกษตรอุตสาหกรรมที่ยั่งยืน</t>
  </si>
  <si>
    <t>โครงการกระบี่เมืองปาล์มคุณภาพ</t>
  </si>
  <si>
    <t>โครงการพัฒนาการผลิตสินค้าเกษตรตามแนวของปรัชญาเศรษฐกิจพอเพียง</t>
  </si>
  <si>
    <t>โครงการพัฒนาระบบการผลิตภาคอุตสาหกรรมการเกษตรเพื่อสร้างความมั่นคงด้านอาชีพและรายได้ของเกษตรกร</t>
  </si>
  <si>
    <t>การพัฒนาคุณภาพชีวิตสู่สังคมน่าอยู่</t>
  </si>
  <si>
    <t>โครงการเพิ่มศักยภาพการแข่งขันและยกระดับคุณภาพชีวิตของประชาชน</t>
  </si>
  <si>
    <t>เลขที่</t>
  </si>
  <si>
    <t>ภาคใต้ฝั่งอันดามัน</t>
  </si>
  <si>
    <t>จังหวัดระนอง</t>
  </si>
  <si>
    <t>กิจกรรม/ความเห็น</t>
  </si>
  <si>
    <t>ชื่อโครงการ</t>
  </si>
  <si>
    <t>(บาท)</t>
  </si>
  <si>
    <t>เห็นควร</t>
  </si>
  <si>
    <t>สนับสนุน</t>
  </si>
  <si>
    <t>งบประมาณ</t>
  </si>
  <si>
    <t>ปรับลด</t>
  </si>
  <si>
    <t>ลำดับ</t>
  </si>
  <si>
    <t>ความสำคัญ</t>
  </si>
  <si>
    <t>ของจังหวัด</t>
  </si>
  <si>
    <t>ปรับลดงบประมาณ</t>
  </si>
  <si>
    <t>จังหวัดกระบี่</t>
  </si>
  <si>
    <t>รวมทั้งสิ้น</t>
  </si>
  <si>
    <t>การส่งเสริมและพัฒนาการท่องเที่ยวเชิงนิเวศ</t>
  </si>
  <si>
    <t>พัฒนาเกษตรกรรมสู่ความสมดุลและยั่งยืน</t>
  </si>
  <si>
    <t>คุณภาพชีวิตและสังคมแห่งการเรียนรู้สู่ความเข้มแข็งอย่างยั่งยืน</t>
  </si>
  <si>
    <t>4. คุณภาพชีวิตและสังคมแห่งการเรียนรู้สู่ความเข้มแข็งอย่างยั่งยืน</t>
  </si>
  <si>
    <t>2. พัฒนาเกษตรกรรมสู่ความสมดุลและยั่งยืน</t>
  </si>
  <si>
    <t>1. การส่งเสริมและพัฒนาการท่องเที่ยวเชิงนิเวศ</t>
  </si>
  <si>
    <t>การจัดการทรัพยากรธรรมชาติและสิ่งแวดล้อมอย่างสมดุล</t>
  </si>
  <si>
    <t>3. การจัดการทรัพยากรธรรมชาติและสิ่งแวดล้อมอย่างสมดุล</t>
  </si>
  <si>
    <t>จังหวัดพังงา</t>
  </si>
  <si>
    <t>โครงการพัฒนาแหล่งท่องเที่ยวหลักในพื้นที่จังหวัดพังงา (5 แห่ง)</t>
  </si>
  <si>
    <t>โครงการปรับปรุงระบบแสงสว่างในแหล่งท่องเที่ยวสำคัญ</t>
  </si>
  <si>
    <t>โครงการสถานแสดงพันธุ์สัตว์น้ำทะเลแบบเปิด (Open Aquarium)</t>
  </si>
  <si>
    <t>โครงการมัคคุเทศก์น้อย</t>
  </si>
  <si>
    <t>โครงการพัฒนาบุคลากรด้านการท่องเที่ยวเพื่อสู่ระดับสากล</t>
  </si>
  <si>
    <t>โครงการพัฒนาสินค้า ผลิตภัณฑ์ชุมชน (OTOP) และบริการของชุมชนเชื่อมโยงกับการท่องเที่ยว</t>
  </si>
  <si>
    <t>โครงการเพิ่มประสิทธิภาพการรักษาความปลอดภัยและการสื่อสารที่ทันสมัยเพื่อการท่องเที่ยวจังหวัดพังงา</t>
  </si>
  <si>
    <t>โครงการก่อสร้างประตูเมืองพังงา 1 แห่ง</t>
  </si>
  <si>
    <t>โครงการพัฒนาภูมิทัศน์พิพิธภัณฑ์กลางแจ้งเรือเกยตื้นธรณีพิบัติภัยสึนามิ</t>
  </si>
  <si>
    <t>โครงการปรับปรุงภูมิทัศน์หอสูงชมทิวทัศน์อ่าวพังงา</t>
  </si>
  <si>
    <t>โครงการพัฒนาเกษตรกรรมตามแนวเศรษฐกิจพอเพียง</t>
  </si>
  <si>
    <t>โครงการพัฒนาองค์ความรู้การจัดการสินค้าเกษตร</t>
  </si>
  <si>
    <t>โครงการพัฒนาขีดความสามารถในการแข่งขันของอุตสาหกรรมแปรรูปการเกษตร</t>
  </si>
  <si>
    <t>โครงการพัฒนาการผลิตสินค้าเกษตรปลอดภัย</t>
  </si>
  <si>
    <t>โครงการพัฒนาขีดความสามารถในการแปรรูปผลผลิตทางการเกษตร</t>
  </si>
  <si>
    <t>โครงการสำรวจและจัดทำแนวเขตพื้นที่ป่าไม้และที่สาธารณประโยชน์</t>
  </si>
  <si>
    <t>โครงการพังงาน่าอยู่คู่วิถีวัฒนธรรมสร้างจริยธรรมประชาชน</t>
  </si>
  <si>
    <t>โครงการชาวพังงาร่วมใจห่างไกลยาเสพติด</t>
  </si>
  <si>
    <t>โครงการส่งเสริมกระบวนการเรียนรู้ของชุมชนตามแนวคิดปรัชญาเศรษฐกิจพอเพียง และการบูรณาการทุนทางสังคมเพื่อชุมชนเข้มแข็งอย่างยั่งยืน</t>
  </si>
  <si>
    <t>โครงการชาวพังงาสุขสวัสดิ์</t>
  </si>
  <si>
    <t>โครงการยกระดับมาตรฐานการท่องเที่ยวจังหวัดพังงา (กรีนเดสติเนชั่น)</t>
  </si>
  <si>
    <t>โครงการส่งเสริมการท่องเที่ยวพิพิธภัณฑ์มีชีวิตในจังหวัดพังงา</t>
  </si>
  <si>
    <t>1. ยกระดับคุณภาพการท่องเที่ยวทางทะเล เชิงอนุรักษ์ ศิลปวัฒนธรรม ประวัติศาสตร์และสุขภาพ</t>
  </si>
  <si>
    <t>2. แหล่งเกษตรอุตสาหกรรมที่ยั่งยืน</t>
  </si>
  <si>
    <t>3. การพัฒนาคุณภาพชีวิตสู่สังคมน่าอยู่</t>
  </si>
  <si>
    <t>โครงการพัฒนาการเพาะเลี้ยงสัตว์น้ำชายฝั่งมูลค่าสูงและการผลิตอาหารทะเลแปรรูปเพื่อเป็นแหล่งอาหารปลอดภัย</t>
  </si>
  <si>
    <t xml:space="preserve">โครงการปรับปรุงและพัฒนาบริเวณบ่อน้ำร้อนหาดยาย </t>
  </si>
  <si>
    <r>
      <t xml:space="preserve">ความเห็น </t>
    </r>
    <r>
      <rPr>
        <sz val="8"/>
        <color theme="1"/>
        <rFont val="Tahoma"/>
        <family val="2"/>
      </rPr>
      <t>ปรับปรุงแหล่งท่องเที่ยว</t>
    </r>
  </si>
  <si>
    <r>
      <t xml:space="preserve">กิจกรรม </t>
    </r>
    <r>
      <rPr>
        <sz val="8"/>
        <color theme="1"/>
        <rFont val="Tahoma"/>
        <family val="2"/>
      </rPr>
      <t>1. สำรวจแหล่งท่องเที่ยวที่มีปัญหาอุบัติเหตุและความปลอดภัย
2. ออกแบบระบบแสงสว่างและมาตรการที่เหมาะสม
3. ติดตั้งไฟฟ้าแสงสว่างในจุดที่กำหนดตามความเหมาะสมและจำเป็น
(สนง.โยธาธิการและผังเมืองฯ)</t>
    </r>
  </si>
  <si>
    <r>
      <rPr>
        <b/>
        <sz val="8"/>
        <color theme="1"/>
        <rFont val="Tahoma"/>
        <family val="2"/>
        <scheme val="minor"/>
      </rPr>
      <t>กิจกรรม</t>
    </r>
    <r>
      <rPr>
        <sz val="8"/>
        <color theme="1"/>
        <rFont val="Tahoma"/>
        <family val="2"/>
        <scheme val="minor"/>
      </rPr>
      <t xml:space="preserve"> 1. ขยายไหล่ทางพร้อมถมหิน 1,920 ตร.ม.                   
2. ปรับปรุงถนน คสล. 1.6 กม.                                   
3. ปรับปรุงถนน คสล. 0.952กม. พร้อมติดตั้งโคมไฟ  
4. ถนน คสล. 1.7กม.                                                
5. สร้างจุดชมวิว ปลูกต้นไม้  (ที่ทำการปกครองจังหวัดพังงา)</t>
    </r>
  </si>
  <si>
    <r>
      <t xml:space="preserve">ความเห็น </t>
    </r>
    <r>
      <rPr>
        <sz val="8"/>
        <color theme="1"/>
        <rFont val="Tahoma"/>
        <family val="2"/>
      </rPr>
      <t>ส่งเสริมและเพิ่มความปลอดภัยในการท่องเที่ยว</t>
    </r>
  </si>
  <si>
    <r>
      <t xml:space="preserve">กิจกรรม </t>
    </r>
    <r>
      <rPr>
        <sz val="8"/>
        <color theme="1"/>
        <rFont val="Tahoma"/>
        <family val="2"/>
      </rPr>
      <t>1. ปรับปรุงภูมิทัศน์บริเวณเยี่ยมชมสัตว์น้ำแบบเปิด     
2. จัดทำป้ายสื่อความหมายและปชส.การท่องเที่ยว    
3. จัด จนท.ผู้ให้คำแนะนำและคู่มือในการเยี่ยมชม     
4. จัดระบบจัดเก็บรายได้ (ศูนย์วิจัยและพัฒนาประมงชายฝั่งพังงา)</t>
    </r>
  </si>
  <si>
    <r>
      <t xml:space="preserve">ความเห็น </t>
    </r>
    <r>
      <rPr>
        <sz val="8"/>
        <color theme="1"/>
        <rFont val="Tahoma"/>
        <family val="2"/>
      </rPr>
      <t>ส่งเสริมการท่องเที่ยว</t>
    </r>
  </si>
  <si>
    <r>
      <t xml:space="preserve">ความเห็น </t>
    </r>
    <r>
      <rPr>
        <sz val="8"/>
        <color theme="1"/>
        <rFont val="Tahoma"/>
        <family val="2"/>
      </rPr>
      <t>ส่งเสริมการท่องเที่ยวและปลูกฝังความรักชุมชนให้กับเด็กเยาวชน</t>
    </r>
  </si>
  <si>
    <r>
      <t xml:space="preserve">กิจกรรม </t>
    </r>
    <r>
      <rPr>
        <sz val="8"/>
        <color theme="1"/>
        <rFont val="Tahoma"/>
        <family val="2"/>
      </rPr>
      <t>1. ปชส.โครงการ รับสมัครผู้เข้าอบรม                  
2. เตรียมสถานที่และเอกสารประกอบการอบรม        
3. จัดอบรมหลักสูตรบริการท่องเที่ยว 10 รุ่น หลักสูตรพนักงานนวดไทยและสปา 8 รุ่น หลักสูตรภาษาเยอรมั  5 รุ่น หลักสูตรภาษาอังกฤษ 5 รุ่น  (ศูนย์พัฒนาฝีมือแรงงานฯ)</t>
    </r>
  </si>
  <si>
    <r>
      <t xml:space="preserve">ความเห็น </t>
    </r>
    <r>
      <rPr>
        <sz val="8"/>
        <color theme="1"/>
        <rFont val="Tahoma"/>
        <family val="2"/>
      </rPr>
      <t>ยกระดับมาตรฐานบริการท่องเที่ยว</t>
    </r>
  </si>
  <si>
    <r>
      <t xml:space="preserve">ความเห็น </t>
    </r>
    <r>
      <rPr>
        <sz val="8"/>
        <color theme="1"/>
        <rFont val="Tahoma"/>
        <family val="2"/>
      </rPr>
      <t>ส่งเสริมการพัฒนาผลิตภัณฑ์ OTOP เพื่อสร้างงานสร้างรายได้แก่ชุมชน</t>
    </r>
  </si>
  <si>
    <r>
      <t xml:space="preserve">ความเห็น </t>
    </r>
    <r>
      <rPr>
        <sz val="8"/>
        <color theme="1"/>
        <rFont val="Tahoma"/>
        <family val="2"/>
      </rPr>
      <t>ส่งเสริมการพัฒนาการเกษตรและการดำเนินชีวิตตามแนวทางเศรษฐกิจพอเพียง</t>
    </r>
  </si>
  <si>
    <r>
      <t xml:space="preserve">กิจกรรม </t>
    </r>
    <r>
      <rPr>
        <sz val="8"/>
        <color theme="1"/>
        <rFont val="Tahoma"/>
        <family val="2"/>
      </rPr>
      <t>1. ส่งเสริมและพัฒนาศักยภาพวิสาหกิจชุมชน(สัมมนา จัดฝึกอบรม จัดประกวดกลุ่มวิสาหกิจชุมชน) 1.45 ล้านบาท          
2. สร้างและพัฒนายุวเกษตรกรคลื่นลูกใหม่(ถ่ายทอดความรู้ สนับสนุนวัสดุสาธิตและปัจจัยการผลิต จัดงานวันยุวเกษตร)   0.75 ล้านบาท                  
(สนง.เกษตรและสหกรณ์จังหวัดพังงา)</t>
    </r>
  </si>
  <si>
    <r>
      <t xml:space="preserve">ความเห็น </t>
    </r>
    <r>
      <rPr>
        <sz val="8"/>
        <color theme="1"/>
        <rFont val="Tahoma"/>
        <family val="2"/>
      </rPr>
      <t>พัฒนาสินค้าเกษตรและวิสาหกิจชุมชน</t>
    </r>
  </si>
  <si>
    <r>
      <t xml:space="preserve">กิจกรรม </t>
    </r>
    <r>
      <rPr>
        <sz val="8"/>
        <color theme="1"/>
        <rFont val="Tahoma"/>
        <family val="2"/>
      </rPr>
      <t>1. กิจกรรมพัฒนาสินค้าเกษตร(ข้าวไร่ดอกข่า)              
2. กิจกรรมยกระดับมาตรฐานการผลิตสินค้าสัตว์น้ำ    
3. กิจกรรมยกระดับมาตรฐานการผลิตสินค้าปศุสัตว์ (สนง.ประมงจังหวัดพังงา)</t>
    </r>
  </si>
  <si>
    <r>
      <t xml:space="preserve">ความเห็น </t>
    </r>
    <r>
      <rPr>
        <sz val="8"/>
        <color theme="1"/>
        <rFont val="Tahoma"/>
        <family val="2"/>
      </rPr>
      <t>พัฒนาสินค้าเกษตรปลอดภัย</t>
    </r>
  </si>
  <si>
    <r>
      <t xml:space="preserve">ความเห็น </t>
    </r>
    <r>
      <rPr>
        <sz val="8"/>
        <color theme="1"/>
        <rFont val="Tahoma"/>
        <family val="2"/>
      </rPr>
      <t>เพิ่มมูลค่าสินค้าเกษตร</t>
    </r>
  </si>
  <si>
    <r>
      <t xml:space="preserve">ความเห็น </t>
    </r>
    <r>
      <rPr>
        <sz val="8"/>
        <color theme="1"/>
        <rFont val="Tahoma"/>
        <family val="2"/>
      </rPr>
      <t xml:space="preserve">ส่งเสริมคุณภาพชีวิต คุณธรรม จริยธรรม ตัดกิจกรรมที่ 3 </t>
    </r>
  </si>
  <si>
    <r>
      <t xml:space="preserve">ความเห็น </t>
    </r>
    <r>
      <rPr>
        <sz val="8"/>
        <color theme="1"/>
        <rFont val="Tahoma"/>
        <family val="2"/>
      </rPr>
      <t>แก้ไขปัญหายาเสพติด</t>
    </r>
  </si>
  <si>
    <r>
      <t xml:space="preserve">ความเห็น </t>
    </r>
    <r>
      <rPr>
        <sz val="8"/>
        <color theme="1"/>
        <rFont val="Tahoma"/>
        <family val="2"/>
      </rPr>
      <t>ยกระดับมาตรฐานการท่องเที่ยว</t>
    </r>
  </si>
  <si>
    <r>
      <t xml:space="preserve">กิจกรรม </t>
    </r>
    <r>
      <rPr>
        <sz val="8"/>
        <color theme="1"/>
        <rFont val="Tahoma"/>
        <family val="2"/>
      </rPr>
      <t>1. จัดสร้างประตูเมืองพังงาบริเวณสะพานเทพกรษัตรีย์ ปรับปรุงภูมิทัศน์โดยรอบ และสร้างสิ่งอำนวยความสะดวก เช่น สุขา ร้านขายของ  (สนง.โยธาธิการและผังเมืองฯ)</t>
    </r>
  </si>
  <si>
    <r>
      <t xml:space="preserve">ความเห็น </t>
    </r>
    <r>
      <rPr>
        <sz val="8"/>
        <color theme="1"/>
        <rFont val="Tahoma"/>
        <family val="2"/>
      </rPr>
      <t>เพิ่มความปลอดภัยในชีวิตและทรัพย์สินของชุมชนและนักท่องเที่ยว</t>
    </r>
  </si>
  <si>
    <r>
      <t xml:space="preserve">กิจกรรม </t>
    </r>
    <r>
      <rPr>
        <sz val="8"/>
        <color theme="1"/>
        <rFont val="Tahoma"/>
        <family val="2"/>
      </rPr>
      <t>1. อบรมครัวเรือนต้นแบบ 3,180 คน                   
2. ประกวดครัวเรือนเศรษฐกิจพอเพียง                  
3. จัดตั้งศูนย์เรียนรู้เศรษฐกิจพอเพียงต้นแบบ 8 ศูนย์ 
4. ประกวดหมู่บ้านเศรษฐกิจพอเพียง                   
5. จัดค่ายเสริมสร้างครอบครัวเศรษฐกิจพอเพียง 
(สนง.พัฒนาชุมชนจังหวัดพังงา)</t>
    </r>
  </si>
  <si>
    <r>
      <t xml:space="preserve">ความเห็น </t>
    </r>
    <r>
      <rPr>
        <sz val="8"/>
        <color theme="1"/>
        <rFont val="Tahoma"/>
        <family val="2"/>
      </rPr>
      <t>ส่งเสริมการดำเนินชีวิตตามแนวทางเศรษฐกิจพอเพียง</t>
    </r>
  </si>
  <si>
    <r>
      <t xml:space="preserve">กิจกรรม </t>
    </r>
    <r>
      <rPr>
        <sz val="8"/>
        <color theme="1"/>
        <rFont val="Tahoma"/>
        <family val="2"/>
      </rPr>
      <t>1. สำรวจข้อมูลพื้นที่                                       
2. จัดทำแนวเขตป่าโดยฝังหลักเขตคอนกรีตพร้อมป้ายแสดงแนวเขต 3. กันแนวเขตป่าที่เหลืออยู่ในชุมชนโดยการมีส่วนร่วมของชุมชนและทุกภาคส่วน  (สนง.ทสจ.พังงา/หน่วยงานที่เกี่ยวข้อง)</t>
    </r>
  </si>
  <si>
    <r>
      <t xml:space="preserve">ความเห็น </t>
    </r>
    <r>
      <rPr>
        <sz val="8"/>
        <color theme="1"/>
        <rFont val="Tahoma"/>
        <family val="2"/>
      </rPr>
      <t>ส่งเสริมการทำแนวเขตเพื่อป้องกันการบุกรุกทำลายป่า</t>
    </r>
  </si>
  <si>
    <r>
      <t xml:space="preserve">กิจกรรม </t>
    </r>
    <r>
      <rPr>
        <sz val="8"/>
        <color theme="1"/>
        <rFont val="Tahoma"/>
        <family val="2"/>
      </rPr>
      <t>1. ก่อสร้างอาคารโรงแปรรูปผลิตภัณฑ์มังคุดที่ได้มาตรฐาน 1 หลัง พร้อมเครื่องมืออุปกรณ์ และสนับสนุนบรรจุภัณฑ์     (สนง.เกษตรจังหวัดพังงา)</t>
    </r>
  </si>
  <si>
    <r>
      <t xml:space="preserve">ความเห็น </t>
    </r>
    <r>
      <rPr>
        <sz val="8"/>
        <color theme="1"/>
        <rFont val="Tahoma"/>
        <family val="2"/>
      </rPr>
      <t>ส่งเสริมอาชีพที่ต่อเนื่องจากผลิตภัณฑ์ท้องถิ่น</t>
    </r>
  </si>
  <si>
    <r>
      <t xml:space="preserve">กิจกรรม </t>
    </r>
    <r>
      <rPr>
        <sz val="8"/>
        <color theme="1"/>
        <rFont val="Tahoma"/>
        <family val="2"/>
      </rPr>
      <t>1. ปรับปรุงอาคารที่ทำการและสิ่งก่อสร้างประกอบ     
2. สร้างห้องมัลติมีเดีย รองรับผู้ชม 30 คน  (สนง.วัฒนธรรมจังหวัดพังงา)</t>
    </r>
  </si>
  <si>
    <r>
      <t xml:space="preserve">กิจกรรม </t>
    </r>
    <r>
      <rPr>
        <sz val="8"/>
        <color theme="1"/>
        <rFont val="Tahoma"/>
        <family val="2"/>
      </rPr>
      <t>1. ติดตั้งCCTV ตามแหล่งท่องเที่ยวสำคัญ 8 ชุดพร้อมเชื่อมโยงนำสายสัญญาณใยแก้วนำแสง Fiber ฯยะรแ itptmk' 20,000 เมตร 5,000,000 บาท 
2. จัดตั้งห้องควบคุมCCTVตำรวจภูธรจ.พังงา 2,000,000 บาท           (ตำรวจภูธรจังหวัดพังงา)</t>
    </r>
  </si>
  <si>
    <r>
      <t xml:space="preserve">กิจกรรม </t>
    </r>
    <r>
      <rPr>
        <sz val="8"/>
        <color theme="1"/>
        <rFont val="Tahoma"/>
        <family val="2"/>
      </rPr>
      <t>1. ซ่อมแซมบำรุงรักษาตัวเรือให้คงทน  2. ถมดินทั้งพื้นที่ ก่อสร้างรั้วและป้ายโครงการระยะที่ 2  (สนง.วัฒนธรรมจังหวัดพังงา)</t>
    </r>
  </si>
  <si>
    <t>งบประมาณรวม 19 โครงการ</t>
  </si>
  <si>
    <t>โครงการการจัดการภัยสุขภาพในพื้นที่ชายแดนและพื้นที่พิเศษจังหวัดระนอง</t>
  </si>
  <si>
    <t>แผนพัฒนาจังหวัดกระบี่ ที่นำเสนอเพื่อพิจารณา ประกอบด้วย 3 ยุทธศาสตร์ โดยแต่ละยุทธศาสตร์มีจำนวนและวงเงินโครงการ รวมทั้งผลการพิจารณา ดังนี้</t>
  </si>
  <si>
    <r>
      <t xml:space="preserve">ความเห็น </t>
    </r>
    <r>
      <rPr>
        <sz val="8"/>
        <color theme="1"/>
        <rFont val="Tahoma"/>
        <family val="2"/>
      </rPr>
      <t>ส่งเสริมคุณภาพชีวิตและสวัสดิการชุมชน</t>
    </r>
  </si>
  <si>
    <r>
      <t xml:space="preserve">กิจกรรม </t>
    </r>
    <r>
      <rPr>
        <sz val="8"/>
        <color theme="1"/>
        <rFont val="Tahoma"/>
        <family val="2"/>
      </rPr>
      <t>1. ประชุมคณะทำงานกำหนดหลักสูตรฯ 98,750 บาท 
2. จัดกิจกรรมค่ายภาษาอังกฤษ 374,900 บาท         
3. ประชุมครูผู้รับผิดชอบจัดทำสาระการเรียนรู้ 269,600 บาท                           
4. จัดตั้งศูนย์บริการนักท่องเที่ยว/ศูนย์เรียนรู้ด้านการท่องเที่ยวเชิงนิเวศในโรงเรียน 285,000 บาท          
5. ศึกษาดูงาน 157,600 บาท                           
6. นิเทศ ติดตาม กำกับ 31,020 บาท                  
7. ประชุมสัมมนา สรุป รายงานผล 383,130 บาท     (สนง.เขตพื้นที่การศึกษาประถมศึกษาฯ)</t>
    </r>
  </si>
  <si>
    <t>แผนพัฒนาจังหวัดพังงา ที่นำเสนอเพื่อพิจารณา ประกอบด้วย 4 ยุทธศาสตร์ โดยแต่ละยุทธศาสตร์มีจำนวนและวงเงินโครงการ รวมทั้งผลการพิจารณา ดังนี้</t>
  </si>
  <si>
    <t>ตารางสรุปผลการทบทวนคำของบประมาณของจังหวัดและกลุ่มจังหวัด ประจำปีงบประมาณ พ.ศ. 2555</t>
  </si>
  <si>
    <t>จังหวัด/กลุ่มจังหวัด</t>
  </si>
  <si>
    <t xml:space="preserve">งบประมาณตามคำขอ </t>
  </si>
  <si>
    <t>กรอบวงเงินที่ได้รับจัดสรร</t>
  </si>
  <si>
    <t>เห็นควรสนับสนุน</t>
  </si>
  <si>
    <t>ผลต่าง</t>
  </si>
  <si>
    <t>กลุ่มจังหวัดภาคใต้ฝั่งอันดามัน</t>
  </si>
  <si>
    <t>จังหวัดภูเก็ต</t>
  </si>
  <si>
    <t>จังหวัดตรัง</t>
  </si>
  <si>
    <t>ไม่ควร</t>
  </si>
  <si>
    <t>ไม่ควรสนับสนุนงบประมาณ</t>
  </si>
  <si>
    <t>1. เมืองท่องเที่ยวเชิงสุขภาพ</t>
  </si>
  <si>
    <t>2. เศรษฐกิจชุมชนที่มั่นคง เข้มแข็ง ตามหลักปรัชญาของเศรษฐกิจพอเพียง</t>
  </si>
  <si>
    <r>
      <rPr>
        <b/>
        <sz val="8"/>
        <rFont val="Tahoma"/>
        <family val="2"/>
      </rPr>
      <t>กิจกรรม</t>
    </r>
    <r>
      <rPr>
        <sz val="8"/>
        <rFont val="Tahoma"/>
        <family val="2"/>
      </rPr>
      <t xml:space="preserve"> พัฒนาแหล่งท่องเที่ยวน้ำแร่ร้อนรักษะวารินระยะทาง 962 ม./1.โครงสร้างป้องกันตลิ่ง /2. ก่อสร้างทางเดินเท้า ทางจักรยาน ศาลาชมวิว ทางจักรยานลอดใต้ลานเอนกประสงค์ /3. งานระบบไฟฟ้า ประปา /4. ปรับปรุงภูมิทัศน์เกาะกลาง (ปรับปรุงบ่อแช่เท้า แช่ตัว สิ่งอำนวยความสะดวกที่จำเป็น) / 5.ก่อสร้างศูนย์ข้อมูล ห้องน้ำ ห้องสุขา ห้องละหมาด และทางด่วนฉุกเฉิน (สนง. โยธาธิการและผังเมืองจังหวัดระนอง)</t>
    </r>
  </si>
  <si>
    <r>
      <rPr>
        <b/>
        <sz val="8"/>
        <rFont val="Tahoma"/>
        <family val="2"/>
      </rPr>
      <t>ความเห็น</t>
    </r>
    <r>
      <rPr>
        <sz val="8"/>
        <rFont val="Tahoma"/>
        <family val="2"/>
      </rPr>
      <t xml:space="preserve"> ยกระดับมาตรฐานการท่องเที่ยว   </t>
    </r>
  </si>
  <si>
    <r>
      <rPr>
        <b/>
        <sz val="8"/>
        <rFont val="Tahoma"/>
        <family val="2"/>
      </rPr>
      <t>กิจกรรมที่ 1</t>
    </r>
    <r>
      <rPr>
        <sz val="8"/>
        <rFont val="Tahoma"/>
        <family val="2"/>
      </rPr>
      <t xml:space="preserve"> </t>
    </r>
    <r>
      <rPr>
        <b/>
        <sz val="8"/>
        <rFont val="Tahoma"/>
        <family val="2"/>
      </rPr>
      <t>พัฒนาหมู่บ้านท่องเที่ยว</t>
    </r>
    <r>
      <rPr>
        <sz val="8"/>
        <rFont val="Tahoma"/>
        <family val="2"/>
      </rPr>
      <t xml:space="preserve"> /1.ต่อเติมอาคารศูนย์เรียนรู้และฝึกอาชีพ 1 หลัง 1,200,000 บาท  /2. ปรับปรุงตลาดน้ำริมคลอง 1 แห่ง 600,000 บาท / 3. ปรับปรุงภูมิทัศน์บริเวณศูนย์ฝึกอาชีพ 300,000 บาท / 4. สนับสนุนอุปกรณ์การผลิตเซรามิก 400,000 บาท          </t>
    </r>
    <r>
      <rPr>
        <b/>
        <sz val="12"/>
        <color indexed="8"/>
        <rFont val="Tahoma"/>
        <family val="2"/>
      </rPr>
      <t/>
    </r>
  </si>
  <si>
    <r>
      <rPr>
        <b/>
        <sz val="8"/>
        <rFont val="Tahoma"/>
        <family val="2"/>
      </rPr>
      <t>กิจกรรมที่ 2</t>
    </r>
    <r>
      <rPr>
        <sz val="8"/>
        <rFont val="Tahoma"/>
        <family val="2"/>
      </rPr>
      <t xml:space="preserve">  </t>
    </r>
    <r>
      <rPr>
        <b/>
        <sz val="8"/>
        <rFont val="Tahoma"/>
        <family val="2"/>
      </rPr>
      <t xml:space="preserve">ก่อสร้างขยายและปรับปรุงถนนลาดยาง - </t>
    </r>
    <r>
      <rPr>
        <sz val="8"/>
        <rFont val="Tahoma"/>
        <family val="2"/>
      </rPr>
      <t>ก่อสร้างขยายและปรับปรุงถนนลาดยางแบบ Asphaltic Concrete สาย ทล. 4005 (ระยะที่ 2 )  ตอนระนอง-หาดส้มแป้น ระยะทาง 1.375 กม. กว้าง 6 ม. ไหล่ทางข้างละ 1-1.5 ม.  12,000,000 บาท(สนง.พัฒนาชุมชน อ. เมืองระนอง,สนง.ทางหลวงชนบทจังหวัดระนอง)</t>
    </r>
  </si>
  <si>
    <r>
      <rPr>
        <b/>
        <sz val="8"/>
        <rFont val="Tahoma"/>
        <family val="2"/>
      </rPr>
      <t xml:space="preserve">กิจกรรม </t>
    </r>
    <r>
      <rPr>
        <sz val="8"/>
        <rFont val="Tahoma"/>
        <family val="2"/>
      </rPr>
      <t>1.ฝึกอบรมเพิ่มขีดความสามารถบุคลากรเครือข่ายด้านการท่องเที่ยว ในการจัดการท่องเที่ยว 5 อำเภอ และกลุ่มเครือข่ายชุมชน 652,500 บาท  /2. ส่งเสริมด้านการตลาดและภาพลักษณ์การท่องเที่ยว 3,400,000 บาท   -ผลิตสื่อรายการโทรทัศน์ภายใต้ชื่อ Health Torism in Ranong จำนวน 2 สื่อ2,000,000 บาท - จัดทำป้ายแหล่งท่องเที่ยวที่สำคัญของจังหวัด ป้าย Overhead 1,400,000 บาท / 3.ฝึกอบรมมัคคุเทศก์ชายฝั่ง 300,000 บาท(สนง. การท่องเที่ยวและกีฬาจังหวัดระนอง)</t>
    </r>
  </si>
  <si>
    <r>
      <rPr>
        <b/>
        <sz val="8"/>
        <rFont val="Tahoma"/>
        <family val="2"/>
      </rPr>
      <t>ความเห็น</t>
    </r>
    <r>
      <rPr>
        <sz val="8"/>
        <rFont val="Tahoma"/>
        <family val="2"/>
      </rPr>
      <t xml:space="preserve"> ส่งเสริมการท่องเที่ยว </t>
    </r>
  </si>
  <si>
    <r>
      <rPr>
        <b/>
        <sz val="8"/>
        <rFont val="Tahoma"/>
        <family val="2"/>
      </rPr>
      <t xml:space="preserve">กิจกรรม </t>
    </r>
    <r>
      <rPr>
        <sz val="8"/>
        <rFont val="Tahoma"/>
        <family val="2"/>
      </rPr>
      <t>1. พัฒนาและปรับปรุงสถานที่ฝึกอบรมและฝึกภาคปฏิบัติด้านการแพทย์แผนไทยและแพทย์ทางเลือก 524,000 บาท  /2. อบรมหลักสูตรนวดบำบัดด้วยหินร้อนและฝึกปฏิบัติภาคสนาม 445,000 บาท /3.พัฒนางานบริการการแพทย์แผนไทยและการแพทย์ทางเลือกในสถานบริการสาธารณสุขของรัฐอำเภอกระบุรี ละอุ่น สุขสำราญ อำเภอละ 40,000 บาท (สนง. สาธารณสุขจังหวัดระนอง)</t>
    </r>
  </si>
  <si>
    <r>
      <rPr>
        <b/>
        <sz val="8"/>
        <rFont val="Tahoma"/>
        <family val="2"/>
      </rPr>
      <t>ความเห็น</t>
    </r>
    <r>
      <rPr>
        <sz val="8"/>
        <rFont val="Tahoma"/>
        <family val="2"/>
      </rPr>
      <t xml:space="preserve"> พัฒนาอาชีพ/สร้างรายได้</t>
    </r>
  </si>
  <si>
    <r>
      <rPr>
        <b/>
        <sz val="8"/>
        <rFont val="Tahoma"/>
        <family val="2"/>
      </rPr>
      <t xml:space="preserve">กิจกรรม </t>
    </r>
    <r>
      <rPr>
        <sz val="8"/>
        <rFont val="Tahoma"/>
        <family val="2"/>
      </rPr>
      <t>1. ก่อสร้างห้องน้ำ ห้องล้างตัว ห้องเปลี่ยนเสื้อผ้า พร้อมอุปกรณ์ตกแต่งอาคาร 1 หลัง 1,296,000 บาท  /2. ก่อสร้างบ่อแช่เท้าน้ำร้อน คสล. ชาย 1 บ่อ หญิง 1 บ่อ พร้อมระบบท่อน้ำร้อน 1,400,000 บาท /3. ก่อสร้างพื้นถนนและลาน คสล. 1,500,000 บาท  /4. ปรับปรุงภูมิทัศน์โดยรอบ 2,500,000 บาท  / 5. ก่อสร้างอาคารเอนกประสงค์ 1 หลัง พร้อมอุปกรณ์ตกแต่งอาคารและติดตั้งระบบเครื่องเสียงห้องประชุมแบบครบวงจร 18,996,000 บาท / 6. ก่อสร้างอาคารที่พัก 1 หลัง  3,808,000 บาท /7. ติดตั้งหม้อแปลงไฟฟ้าขนาด 30 เควีเอ พร้อมเสาไฟฟ้าตกแต่ง ไฟฟ้าแสงสว่างภายในโครงการ 500,000 บาท</t>
    </r>
  </si>
  <si>
    <r>
      <t xml:space="preserve">ความเห็น </t>
    </r>
    <r>
      <rPr>
        <sz val="8"/>
        <rFont val="Tahoma"/>
        <family val="2"/>
      </rPr>
      <t>ส่งเสริมการท่องเที่ยว</t>
    </r>
    <r>
      <rPr>
        <b/>
        <sz val="8"/>
        <rFont val="Tahoma"/>
        <family val="2"/>
      </rPr>
      <t xml:space="preserve"> </t>
    </r>
  </si>
  <si>
    <r>
      <rPr>
        <b/>
        <sz val="8"/>
        <rFont val="Tahoma"/>
        <family val="2"/>
      </rPr>
      <t xml:space="preserve">กิจกรรม </t>
    </r>
    <r>
      <rPr>
        <sz val="8"/>
        <rFont val="Tahoma"/>
        <family val="2"/>
      </rPr>
      <t>1.ก่อสร้างปรับถมพื้นที่ก่อสร้างอาคาร ที่พักรอผู้โดยสาร 1 หลัง 1,000,000 บาท /2.ก่อสร้างปรับถมพื้นที่ทางรถไฟ 8 เมตร ลึก 1.5 ระยะทาง 2,000 ม.          1,800,000 บาท /3. ก่อสร้างรางรถไฟ รางเหล็ก 8,000 เมตร 4,000,000 บาท  / 4. ก่อสร้างอาคารผู้โดยสาร 1 อาคาร 2 ห้องน้ำ 2,106,000 บาท / 5. ก่อสร้างปรับปรุงภูมิทัศน์บริเวณสองข้างทางและบริเวณอาคารผู้โดยสาร ปลูกต้นไม้ ไม้ประดับ 94,000 บาท   (ที่ทำการปกครองอำเภอละอุ่น)</t>
    </r>
  </si>
  <si>
    <r>
      <rPr>
        <b/>
        <sz val="8"/>
        <rFont val="Tahoma"/>
        <family val="2"/>
      </rPr>
      <t xml:space="preserve">กิจกรรม </t>
    </r>
    <r>
      <rPr>
        <sz val="8"/>
        <rFont val="Tahoma"/>
        <family val="2"/>
      </rPr>
      <t>1. ศาลาเรียนรู้ "บ้านนาโมเดล" ตามโครงการสายใยรักแห่งครอบครัว  (ปรับปรุงศาลา จัดทำข้อมูล ปรับปรุงภูมิทัศน์) 1,079,400 บาท /2. ส่งเสริมอาชีพเกษตรกร เพิ่มรายได้ - ส่งเสิรมการทำอาชีพเกษตรผสมผสานตามแนวปรัชญาเศรษฐกิจพอเพียง -ส่งเสริมและพัฒนาการแปรรูปผลผลิต ผลิตภัณฑ์เกษตร 613,390 บาท /3. ขยายศูนย์เรียนรู้เกษตรพอเพียง -พัฒนาศูนย์เรียนรู้เกษตรพอเพียงและขยายผล  -จัดเวทีแลกเปลี่ยนเรียนรู้เปลี่ยนทักษะประสบการณ์ในศูนย์ 276,110 บาท / 4.ส่งเสริมการรวมกลุ่ม เสริมสร้างความเข้มแข็งของสถาบันเกษตรกร -ส่งเสริมกลุ่มยุวเกษตรกรยุคใหม่ในโรงเรียนต้นแบบ (กลุ่มลูก)  -ส่งเสริมกลุ่มวิสาหกิจชุมชนต้นแบบ(กลุ่มพ่อ-แม่) -ถ่ายทอดความรู้การบริหารศัตรูพืช 799,500 บาท /5. อำนวยการและประชาสัมพันธ์  (สนง. เกษตรจังหวัดระนอง)</t>
    </r>
  </si>
  <si>
    <r>
      <rPr>
        <b/>
        <sz val="8"/>
        <rFont val="Tahoma"/>
        <family val="2"/>
      </rPr>
      <t>ความเห็น</t>
    </r>
    <r>
      <rPr>
        <sz val="8"/>
        <rFont val="Tahoma"/>
        <family val="2"/>
      </rPr>
      <t xml:space="preserve"> พัฒนาการผลิตด้านการเกษตร/เพิ่มรายได้  </t>
    </r>
  </si>
  <si>
    <r>
      <rPr>
        <b/>
        <sz val="8"/>
        <rFont val="Tahoma"/>
        <family val="2"/>
      </rPr>
      <t xml:space="preserve">กิจกรรม </t>
    </r>
    <r>
      <rPr>
        <sz val="8"/>
        <rFont val="Tahoma"/>
        <family val="2"/>
      </rPr>
      <t>1. ส่งเสริมการใช้ปุ๋ยผสมในสวนยางพาราเพื่อลดต้นทุนการผลิต 2,540,000 บาท /2.จัดทำแปลงสาธิตการปลูกปาล์มน้ำมันพันธ์ดี 206,000 บาท /3. พัฒนาระบบข้อมูลสารสนเทศและเทคโนโลยีการถ่ายทอดความรู้ 80,000 บาท  (สนง. เกษตรจังหวัดระนอง)</t>
    </r>
  </si>
  <si>
    <r>
      <rPr>
        <b/>
        <sz val="8"/>
        <rFont val="Tahoma"/>
        <family val="2"/>
      </rPr>
      <t>ความเห็น</t>
    </r>
    <r>
      <rPr>
        <sz val="8"/>
        <rFont val="Tahoma"/>
        <family val="2"/>
      </rPr>
      <t xml:space="preserve"> พัฒนาการผลิตด้านการเกษตร </t>
    </r>
  </si>
  <si>
    <r>
      <rPr>
        <b/>
        <sz val="8"/>
        <rFont val="Tahoma"/>
        <family val="2"/>
      </rPr>
      <t xml:space="preserve">กิจกรรม </t>
    </r>
    <r>
      <rPr>
        <sz val="8"/>
        <rFont val="Tahoma"/>
        <family val="2"/>
      </rPr>
      <t>1. แปลงสาธิตการผลิตพืชอินทรีย์วิถีระนอง (342,200 บาท) -วิเคราะห์ตัวอย่างดินจากพื้นที่เป้าหมาย -ปรับปรุงบำรุงดินตามผลการวิเคราะห์  -ติดตามการเปลี่ยนแปลงของคุณภาพดินโดยตรวจสอบตัวอย่างจากพื้นที่เป้าหมาย -จัดทำแปลงพืชอินทรีย์วิถีระนอง 10 ไร่  -ผลิตปุ๋ยหมัก 10 ตัน  -ผลิตน้ำหมักฃีวภาพ 2,000 ลิตร  -ผลิตสารป้องกันแมลงศัตรูพืช 500 ลิตร /2. ถ่ายทอดเทคโนโลยีการผลิตพืชอินทรีย์วิถีระนอง  (233,600)  -อมรมการใช้สารอินทรีย์ทดแทนสารเคมี /3.การเชื่อมโยงเครือข่ายการผลิตและการตลาดสินค้าเกษตรอินทรีย์วิถีระนอง (24,000 บาท) -จัดประชุมเชื่อมโยงเครือข่ายผู้ผลิต/ผู้ประกอบการ/ผู้บริโภคสินค้าเกษตรอินทรีย์วิถีระนอง</t>
    </r>
  </si>
  <si>
    <r>
      <rPr>
        <b/>
        <sz val="8"/>
        <rFont val="Tahoma"/>
        <family val="2"/>
      </rPr>
      <t>ความเห็น</t>
    </r>
    <r>
      <rPr>
        <sz val="8"/>
        <rFont val="Tahoma"/>
        <family val="2"/>
      </rPr>
      <t xml:space="preserve"> พัฒนาการผลิตด้านเกษตรกรรม  </t>
    </r>
  </si>
  <si>
    <r>
      <rPr>
        <b/>
        <sz val="8"/>
        <rFont val="Tahoma"/>
        <family val="2"/>
      </rPr>
      <t>กิจกรรม</t>
    </r>
    <r>
      <rPr>
        <sz val="8"/>
        <rFont val="Tahoma"/>
        <family val="2"/>
      </rPr>
      <t xml:space="preserve"> ระบบระบายน้ำคลองบางนอนพร้อมอาคารประกอบ  ช่วงที่1  20,000,000 บาท -ก่อสร้างผนังกั้นน้ำคลองบางนอน 1 แห่ง  (โครงการชลประทานระนอง)</t>
    </r>
  </si>
  <si>
    <r>
      <rPr>
        <b/>
        <sz val="8"/>
        <rFont val="Tahoma"/>
        <family val="2"/>
      </rPr>
      <t>ความเห็น</t>
    </r>
    <r>
      <rPr>
        <sz val="8"/>
        <rFont val="Tahoma"/>
        <family val="2"/>
      </rPr>
      <t xml:space="preserve"> แก้ไขปัญหาอุทกภัย  </t>
    </r>
  </si>
  <si>
    <r>
      <rPr>
        <b/>
        <sz val="8"/>
        <rFont val="Tahoma"/>
        <family val="2"/>
      </rPr>
      <t xml:space="preserve">กิจกรรม </t>
    </r>
    <r>
      <rPr>
        <sz val="8"/>
        <rFont val="Tahoma"/>
        <family val="2"/>
      </rPr>
      <t>1.ขุดเจาะบ่อบาดาลพร้อมระบบประปาบาดาลในพื้นที่เกาะเหลา 1,900,000 บาท  /2.ปรับปรุงฝายน้ำและต่อท่อประปาบ้านขจัดภัย 1 แห่ง ยาว 850 ม. 5,500,000 บาท /3.ก่อสร้างฝายน้ำล้นพร้อมท่อประปาบ้านเหนือคลอง 3,000,000 บาท  /4. ก่อสร้างประปาถังสูงบ้านนาเดิม 3,000,000 บาท (สนง.ทรัพยากรธรรมชาติและสิ่งแวดล้อมจังหวัด,สนง.ที่ทำการปกครอง อ. เมือง อ. กะเปอร์)</t>
    </r>
  </si>
  <si>
    <r>
      <rPr>
        <b/>
        <sz val="8"/>
        <rFont val="Tahoma"/>
        <family val="2"/>
      </rPr>
      <t>ความเห็น</t>
    </r>
    <r>
      <rPr>
        <sz val="8"/>
        <rFont val="Tahoma"/>
        <family val="2"/>
      </rPr>
      <t xml:space="preserve"> ยกระดับคุณภาพชีวิตของประชาชน/แก้ปัญหาการขาดแคลนน้ำ </t>
    </r>
  </si>
  <si>
    <r>
      <rPr>
        <b/>
        <sz val="8"/>
        <rFont val="Tahoma"/>
        <family val="2"/>
      </rPr>
      <t xml:space="preserve">กิจกรรม </t>
    </r>
    <r>
      <rPr>
        <sz val="8"/>
        <rFont val="Tahoma"/>
        <family val="2"/>
      </rPr>
      <t>1.จัดตั้งชุดเฉพาะกิจปราบปรามการหลบหนีเข้าเมือง 6 ชุด ๆ 15 คน ปฎิบัติการชุดละ 48 ครั้ง  984,300 บาท / 2. การปรับปรุงระบบและจัดทำฐานข้อมูลกลางคนต่างด้าวหลบหนีเข้าเมืองระยะที่ 4 350,000 บาท /3. จัดสายตรวจทางน้ำ 5 นาย ออกตรวจ 10 ครั้ง / เดือน รวม 12 เดือน  315,600 บาท  / 4.พัฒนาเครื่องมือ/อุปกรณ์ประจำชุดเผชิญสถานการณ์วิกฤติ 1,970,340 บาท/ 5.อบรมเสริมสร้างความรู้ด้านกฏหมายเกี่ยวกับการจัดการปัญหาสถานะบุคคล 2 รุ่น 80 คน 104,000 บาท /6. เสริมสร้างศักยภาพในการขับเคลื่อนงานปลอดภัยชุมชน 100,000 บาท (ที่ทำการปกครองจังหวัดระนอง ,ตำรวจภูธรจังหวดัระนอง)</t>
    </r>
  </si>
  <si>
    <r>
      <rPr>
        <b/>
        <sz val="8"/>
        <rFont val="Tahoma"/>
        <family val="2"/>
      </rPr>
      <t>ความเห็น</t>
    </r>
    <r>
      <rPr>
        <sz val="8"/>
        <rFont val="Tahoma"/>
        <family val="2"/>
      </rPr>
      <t xml:space="preserve"> เพื่อลดปัญหาคนหลบหนีเข้าเมืองซึ่งเป็นปัญหาของจังหวัด </t>
    </r>
  </si>
  <si>
    <r>
      <rPr>
        <b/>
        <sz val="8"/>
        <rFont val="Tahoma"/>
        <family val="2"/>
      </rPr>
      <t xml:space="preserve">กิจกรรม </t>
    </r>
    <r>
      <rPr>
        <sz val="8"/>
        <rFont val="Tahoma"/>
        <family val="2"/>
      </rPr>
      <t>1. รู้เท่าทีน ...ไม่เป็นเหยือ 284,500 บาท (สถานคุ้มครองและพัฒนาอาชีพ ชาย จังหวัดระนอง /2.เสริมสร้างพลังครอบครัวเดี่ยว สู่ครอบครัวที่เข้มแข็ง 216,000 บาท (บ้านพักเด็กและครอบครัวจังหวัดระนอง) /3.ฟื้นฟูสมรรถภาพคนพิการ229,000 บาท (สนง. พัฒนาสังคมและความมั่นคงของมนุษย์) / 4.ระนองเมืองแห่งสวัสดิการ   72,000 บาท (สนง. พัฒนาสังคมและความมั่นคงของมนุษย์ (สนง. พัฒนาสังคมและความมั่นคงของมนุษย์)</t>
    </r>
  </si>
  <si>
    <r>
      <rPr>
        <b/>
        <sz val="8"/>
        <rFont val="Tahoma"/>
        <family val="2"/>
      </rPr>
      <t>ความเห็น</t>
    </r>
    <r>
      <rPr>
        <sz val="8"/>
        <rFont val="Tahoma"/>
        <family val="2"/>
      </rPr>
      <t xml:space="preserve"> ส่งเสริมการพัฒนาคุณภาพชีวิต </t>
    </r>
  </si>
  <si>
    <r>
      <rPr>
        <b/>
        <sz val="8"/>
        <rFont val="Tahoma"/>
        <family val="2"/>
      </rPr>
      <t xml:space="preserve">กิจกรรม </t>
    </r>
    <r>
      <rPr>
        <sz val="8"/>
        <rFont val="Tahoma"/>
        <family val="2"/>
      </rPr>
      <t>1. จัดฝึกอบรม/ศึกษาดูงาน (โรงเรียนละ 1 ครั้ง รวม 3 ครั้ง  จัดกิจกรรม 1 ครั้ง 2 วัน ผู้เข้าร่วม 60 คน  (ค่าตอบแทนวิทยากร7,200 บาท  ค่าใช้สอย 104,300 บาท ค่าวัสดุ 13,000 บาท /2. จัดตั้งธนาคารขยะ 3 อาคารๆ ละ195,000 บาท  รวม 585,000 บาท /(สนง. ทรัพยากรธรรมชาติและสิ่งแวดล้อมจังหวัดระนอง)</t>
    </r>
  </si>
  <si>
    <r>
      <rPr>
        <b/>
        <sz val="8"/>
        <rFont val="Tahoma"/>
        <family val="2"/>
      </rPr>
      <t>ความเห็น</t>
    </r>
    <r>
      <rPr>
        <sz val="8"/>
        <rFont val="Tahoma"/>
        <family val="2"/>
      </rPr>
      <t xml:space="preserve"> รักษาสิ่งแวดล้อม </t>
    </r>
  </si>
  <si>
    <r>
      <rPr>
        <b/>
        <sz val="8"/>
        <rFont val="Tahoma"/>
        <family val="2"/>
      </rPr>
      <t xml:space="preserve">กิจกรรม </t>
    </r>
    <r>
      <rPr>
        <sz val="8"/>
        <rFont val="Tahoma"/>
        <family val="2"/>
      </rPr>
      <t>1. ก่อสร้างกำแพงกั้นตลิ่งพร้อมถมดินวัดสถิตธรรมาราม ระยะทาง 143 ม. และโรงเรียนดำรงศาสตร์วิทยา ระยะทาง 100 ม. 1,200,000 บาท /2. ก่อสร้างเขื่อนกั้นดินป้องกันน้ำเซาะตลิ่ง ระยะทาง 100 เมตร 2,500,000 บาท</t>
    </r>
  </si>
  <si>
    <r>
      <rPr>
        <b/>
        <sz val="8"/>
        <rFont val="Tahoma"/>
        <family val="2"/>
      </rPr>
      <t>ความเห็น</t>
    </r>
    <r>
      <rPr>
        <sz val="8"/>
        <rFont val="Tahoma"/>
        <family val="2"/>
      </rPr>
      <t xml:space="preserve"> แก้ไขปัญาหาภัยพิบัติทางธรรมชาติ</t>
    </r>
  </si>
  <si>
    <r>
      <rPr>
        <b/>
        <sz val="8"/>
        <rFont val="Tahoma"/>
        <family val="2"/>
      </rPr>
      <t>กิจกรรม</t>
    </r>
    <r>
      <rPr>
        <sz val="8"/>
        <rFont val="Tahoma"/>
        <family val="2"/>
      </rPr>
      <t xml:space="preserve">  ระบบระบายน้ำคลองโรงหัด  20,000,000 บาท -ก่อสร้างผนังกั้นน้ำคลองโรงหัด 1 แห่ง (โครงการชลประทานระนอง)</t>
    </r>
  </si>
  <si>
    <r>
      <rPr>
        <b/>
        <sz val="8"/>
        <rFont val="Tahoma"/>
        <family val="2"/>
      </rPr>
      <t>ความเห็น</t>
    </r>
    <r>
      <rPr>
        <sz val="8"/>
        <rFont val="Tahoma"/>
        <family val="2"/>
      </rPr>
      <t xml:space="preserve"> แก้ไขปัญหาอุทกภัย </t>
    </r>
  </si>
  <si>
    <r>
      <rPr>
        <b/>
        <sz val="8"/>
        <rFont val="Tahoma"/>
        <family val="2"/>
      </rPr>
      <t xml:space="preserve">กิจกรรม </t>
    </r>
    <r>
      <rPr>
        <sz val="8"/>
        <rFont val="Tahoma"/>
        <family val="2"/>
      </rPr>
      <t>1. การจัดการภัยสุขภาพในพื้นที่เกาะและแหล่งท่องเที่ยวชุมชนแรงงานต่างด้าว/ชุมชนชายแดน/ชุมชนมอแกน 3,977,300 บาท /2.การพัฒนาระบบฐานข้อมูลด้านสุขภาพในกลุ่มประชากรนอกระบบ (กลุ่มแรงงานต่างด้าวและผู้ติดตาม,กลุ่มมอแกน,ไทยพลัดถิ่น,บุคคลไร้สถานะ)  81,000 บาท  / 3. สร้างความเข้มแข็งให้ชุมชนตามแนวชายแดนในการจัดการภัยสุขภาพโดยการพัฒนาศักยภาพผู้นำท้องถิ่น/อสม./พสต./จนท./ผู้ประกอบการ 853,800 บาท    (สำนักงานสาธารณสุขจังหวัดระนอง)</t>
    </r>
  </si>
  <si>
    <r>
      <rPr>
        <b/>
        <sz val="8"/>
        <rFont val="Tahoma"/>
        <family val="2"/>
      </rPr>
      <t>ความเห็น</t>
    </r>
    <r>
      <rPr>
        <sz val="8"/>
        <rFont val="Tahoma"/>
        <family val="2"/>
      </rPr>
      <t xml:space="preserve"> แก้ไขปัญหาโรคระบาดตามแนวชายแดน</t>
    </r>
  </si>
  <si>
    <r>
      <rPr>
        <b/>
        <sz val="8"/>
        <rFont val="Tahoma"/>
        <family val="2"/>
      </rPr>
      <t xml:space="preserve">กิจกรรม </t>
    </r>
    <r>
      <rPr>
        <sz val="8"/>
        <rFont val="Tahoma"/>
        <family val="2"/>
      </rPr>
      <t>1. ถวายความรู้พระวิทยากร 40 รูป 12 วัน  ณ วัดปัญญานันทาราม จ. ปทุมธานี 375,000 บาท /2. จัดเตรียมความพร้อมสำนักปฏิบัติธรรมประจำจังหวัด 3 แห่ง โดยการจัดหาวัสดุอุปกรณ์ให้สำนักปฏิบัติธรรม 262,500 บาท /3. จัดตั้งอาสาสมัครพระพุทธศาสนา 40 คน  126,400 บาท /4.  จัดอบรมคุณธรรม จริยธรรม แก่เด็กและเยาวชน 3 รุ่น ๆ 80 คน และพระวิทยากรรุ่นละ 5 รูป   รวม 15 รูป 194,250 บาท/5. คัดเลือกแกนนำเด็กและเยาวชน 40 คน พระวิทยากร 40 รูป ร่วมกิจกรรมวันวิสาขบูชวันสำคัญของโลก 151,850 บาท (สนง. พระพุทธศาสนาจังหวัดระนอง</t>
    </r>
  </si>
  <si>
    <r>
      <rPr>
        <b/>
        <sz val="8"/>
        <rFont val="Tahoma"/>
        <family val="2"/>
      </rPr>
      <t>ความเห็น</t>
    </r>
    <r>
      <rPr>
        <sz val="8"/>
        <rFont val="Tahoma"/>
        <family val="2"/>
      </rPr>
      <t xml:space="preserve"> พัฒนาคุณธรรม/จริยธรรมให้แก่เด็กและเยาวชน </t>
    </r>
  </si>
  <si>
    <r>
      <rPr>
        <b/>
        <sz val="8"/>
        <rFont val="Tahoma"/>
        <family val="2"/>
      </rPr>
      <t xml:space="preserve">กิจกรรม </t>
    </r>
    <r>
      <rPr>
        <sz val="8"/>
        <rFont val="Tahoma"/>
        <family val="2"/>
      </rPr>
      <t>1.ก่อสร้างสะพานคอนกรีตเสริมเหล็ก  คสล. ผิวจราจร 2 ช่องจราจร งบประมาณ 6,100,000 บาท /2. ก่อสร้างต่อเติมถนนคอนกรีตเสริมเหล็ก 3,729,600 บาท  /3. ก่อสร้างถนนคอนกรีตเสริมเหล็ก 1 สาย  1,912,000 บาท</t>
    </r>
  </si>
  <si>
    <r>
      <rPr>
        <b/>
        <sz val="8"/>
        <rFont val="Tahoma"/>
        <family val="2"/>
      </rPr>
      <t>ความเห็น</t>
    </r>
    <r>
      <rPr>
        <sz val="8"/>
        <rFont val="Tahoma"/>
        <family val="2"/>
      </rPr>
      <t xml:space="preserve"> ส่งเสริมการขนส่งสินค้าทางการเกษตร</t>
    </r>
  </si>
  <si>
    <t>โครงการพัฒนาคุณภาพการศึกษาสู่ความเป็นเลิศ รองรับการขับเคลื่อนยุทธศาสตร์จังหวัด</t>
  </si>
  <si>
    <t>โครงการยกระดับคุณภาพแหล่งท่องเที่ยววิถีชีวิตชุมชน</t>
  </si>
  <si>
    <t>โครงการศึกษาจัดทำแผนพัฒนาเศรษฐกิจการลงทุนจังหวัด เพื่อกำกับทิศทางการพัฒนาให้สอดคล้องกับภูมิสังคม</t>
  </si>
  <si>
    <t>โครงการปรับและจัดภูมิทัศน์ถนนเลียบปากแม่น้ำจังหวัดกระบี่</t>
  </si>
  <si>
    <t>โครงการพัฒนาบุคลาการด้านการท่องเที่ยวเพื่อบริการช่วยเหลือนักท่องเที่ยว</t>
  </si>
  <si>
    <t>โครงการส่งเสริมการตลาดและประชาสัมพันธ์ภาพลักษณ์ด้านการท่องเที่ยวจังหวัดกระบี่</t>
  </si>
  <si>
    <t>โครงการศูนย์พัฒนาระบบข้อมูลสนับสนุนการพัฒนาจังหวัดเพื่อเพิ่มประสิทธิภาพการบริหารจัดการและการให้บริการประชาชน</t>
  </si>
  <si>
    <t>โครงการเสริมสร้างพัฒนาสุขภาวะประชาชนแบบบูรณาการ</t>
  </si>
  <si>
    <t>โครงการเพิ่มศักยภาพในการรักษาความปลอดภัยหมู่บ้าน</t>
  </si>
  <si>
    <t>โครงการสนับสนุนและส่งเสริมการผลิตและใช้พลังงานอย่างยั่งยืน</t>
  </si>
  <si>
    <t>งบประมาณรวม 22 โครงการ</t>
  </si>
  <si>
    <r>
      <t xml:space="preserve">กิจกรรม </t>
    </r>
    <r>
      <rPr>
        <sz val="8"/>
        <color theme="1"/>
        <rFont val="Tahoma"/>
        <family val="2"/>
      </rPr>
      <t>1. ฝึกอบรมการบริหารจัดการกลุ่ม OTOP และเครือข่าย 80,000 บาท 2. อบรมการผลิตและการพัฒนาผลิตภัณฑ์ชุมชนเพื่อให้ได้รับมาตรฐานผลิตภัณฑ์ชุมชนและมาตรฐาน อย. 120,000 บาท            
3. อบรมเทคนิคการขาย/ความรู้ด้านการตลาด 1 ครั้ง 80,000 บาท   
4. จัดทำเอกสาร ปชส.สินค้า OTOP 200,000 บาท   
5. จัดทำผลิตภัณฑ์ต้นแบบของที่ระลึกจังหวัด 8 ผลิตภัณฑ์ 320,000 บาท  (สนง.พัฒนาชุมชนจังหวัดพังงา)</t>
    </r>
  </si>
  <si>
    <r>
      <t xml:space="preserve">กิจกรรม </t>
    </r>
    <r>
      <rPr>
        <sz val="8"/>
        <color theme="1"/>
        <rFont val="Tahoma"/>
        <family val="2"/>
      </rPr>
      <t>1. ปรับพื้นที่และงานภูมิสถาปัตยกรรม                   
2. ก่อสร้างลานกิจกรรม                                    
3. ก่อสร้างประติมากรรมรูปโขลงช้าง                     
4. จัดสวนและปลูกต้นไม้                                 
5. จัดจ้างที่ปรึกษาควบคุมงาน                                                          (สนง.โยธาธิการและผังเมืองฯ)</t>
    </r>
  </si>
  <si>
    <r>
      <t xml:space="preserve">กิจกรรม </t>
    </r>
    <r>
      <rPr>
        <sz val="8"/>
        <color theme="1"/>
        <rFont val="Tahoma"/>
        <family val="2"/>
      </rPr>
      <t>1. กรีนลีฟ กรีนเซอร์วิส ส่งเสริมให้โรงแรม/สถานประกอบการอนุรักษ์พลังงานและรักษา สวล. พัฒนาศักยภาพบุคลากรด้านบริการและท่องเที่ยว 1 ล้านบาท
2. กรีนมาร์เก็ต ทำให้ตลาดสะอาด พืชผักผลไม้ปลอดภัยได้มาตรฐานสาธารณสุข                      
3. กรีนโรด ถนนสะอาด สวยงาม ปราศจากป้ายที่รกรุงรัง 1 ล้านบาท  
4. กรีนสกูล โรงเรียนนำร่องจัดการสิ่งแวดล้อม ปลูกฝังเด็กเยาวชนในการอนุรักษ์สิ่งแวดล้อม 0.4 ล้านบาท  
5. กรีนกัฟเวอร์เมนท์ พัฒนาสถานที่ราชการในเรื่องความสะอาด สวยงาม ประหยัดพลังงาน 0.4 ล้านบาท  
6. กรีนฟูด กูดเทสต์ ส่งเสริมร้านอาหารปลอดภัยได้มาตรฐานสาธารณสุข          7. กรีนซี ร่วมพัฒนาทำความสะอาดชายหาด ให้ความรู้การขนส่งทางน้ำเพื่ออนุรักษ์ทรัพยากรธรรมชาติ 0.5 ล้านบาท                            
8. กรีนฟาร์ม ส่งเสริมฟาร์มมาตรฐานและไม่ทำลายสิ่งแวดล้อม 0.6 ล้านบาท    9. กรีนวิลเลจ ส่งเสริมหมู่บ้านอนุรักษ์ทรัพยากรธรรมชาติและสิ่งแวดล้อม 0.4 ล้านบาท    
10. คัดเลือพื้นที่ตัวอย่างทั้ง 9 กิจกรรม 
(สนง.ท่องเที่ยวและกีฬาจังหวัดพังงา)</t>
    </r>
  </si>
  <si>
    <r>
      <t xml:space="preserve">กิจกรรม </t>
    </r>
    <r>
      <rPr>
        <sz val="8"/>
        <color theme="1"/>
        <rFont val="Tahoma"/>
        <family val="2"/>
      </rPr>
      <t>1. รับสมัครผู้ปฏิบัติงานประจำศูนย์เรียนรู้เกษตรตามแนวเศรษฐกิจพอเพียง                                   
2. พัฒนาแกนนำเกษตรกรตามแนวทางเศรษฐกิจพอเพียง พร้อมสนับสนุนวัสดุอุปกรณ์                   
3. คัดเลือกชุมชนประมงชายฝั่ง 4 ชุมชน โรงเรียน 24 แห่ง เพื่อถ่ายทอดความรู้และสนับสนุนวัสดุอุปกรณ์    
4. คัดเลือกกลุ่มผู้เลี้ยงปศุสัตว์อินทรีย์ เพื่อถ่ายทอดความรู้และสนับสนุนวัสดุอุปกรณ์                       
5. จัดคลีนิกเกษตรเคลื่อนที่                            
6. ก่อสร้างอาคารกิจกรรมสหกรณ์นักเรียนในโรงเรียนคุระบุรีชัยพัฒนาพิทยาคม   (สนง.เกษตรจังหวัดพังงา)</t>
    </r>
  </si>
  <si>
    <r>
      <t xml:space="preserve">กิจกรรม </t>
    </r>
    <r>
      <rPr>
        <sz val="8"/>
        <color theme="1"/>
        <rFont val="Tahoma"/>
        <family val="2"/>
      </rPr>
      <t>1. กิจกรรมพัฒนาผลิตภัณฑ์และบรรจุภัณฑ์เชิงนวัตกรรม 0.8 ล้านบาท 2. กิจกรรมพัฒนาศักยภาพผู้ประกอบการเข้าสู่ระบบมาตรฐาน 1.399  ล้านบาท  3. กิจกรรมพัฒนาและเพิ่มทักษะฝีมือแรงงานสู่ภาคอุตสาหกรรม 0.43 ล้านบาท 4. กิจกรรมเปิดเมืองพังงาสู่การลงทุน 0.77 ล้านบาท     (สนง.อุตสาหกรรมจังหวัดพังงา)</t>
    </r>
  </si>
  <si>
    <r>
      <t xml:space="preserve">กิจกรรม </t>
    </r>
    <r>
      <rPr>
        <sz val="8"/>
        <color theme="1"/>
        <rFont val="Tahoma"/>
        <family val="2"/>
      </rPr>
      <t>1. บูรณาการภาคราชการ อปท. องค์กรเอกชน ภาคประชาสังคม เฝ้าระวังป้องกันการแพร่ระบาดยาเสพติด(สัมมนา เสวนา) 875,000 บาท    
2. พัฒนาเครือข่ายชุมชนเข้มแข็งและเสริมสร้างสถาบันครอบครัวอบอุ่นเพื่อร่วมกันบำบัดฟื้นฟูผู้ติดยาเสพติด(ชุดปฏิบัติงานเฝ้าระวัง กิจกรรมบำเพ็ญประโยชน์) 2,870,400 บาท                             
3. ส่งเสริมสนับสนุนการดำเนินกิจกรรม To be number one  1.0 ล้านบาท       4. พัฒนาระบบรายงานสถานการณ์และข้อมูลยาเสพติดระดับจังหวัด อำเภอ และการเชื่อมโยงเครือข่าย   254,600 บาท 
(ที่ทำการปกครองจังหวัดพังงา)</t>
    </r>
  </si>
  <si>
    <r>
      <t xml:space="preserve">กิจกรรม </t>
    </r>
    <r>
      <rPr>
        <sz val="8"/>
        <color theme="1"/>
        <rFont val="Tahoma"/>
        <family val="2"/>
      </rPr>
      <t>1. กิจกรรมด้านสุขภาพ(มหกรรมสุขภาพ พัฒนาเครือข่ายสุขภาพ ควบคุมป้องกันโรค พัฒนาสุขภาพชาวมอร์แกนเกาะสุรินทร์ ระบบเฝ้าระวังโรค งานอนามัยแม่และเด็ก) 6,854,500 บาท              
2. กิจกรรมกีฬาเพื่อสุขภาพและสังคม(จัดมหกรรมกีฬาทุกอำเภอ พัฒนานักกีฬาในการแข่งขันกีฬาแห่งชาติ จัดวิ่งมาราธอน) 3,310,000 บาท               3. กิจกรรมส่งเสริมสวัสดิการชุมชน(ค่ายครอบครัว เวทีพัฒนาศักยภาพแกนนำและขยายพื้นที่สวัสดิการชุมชน) 734,500 บาท  สำนักงานสาธารณสุขจังหวัดพังงา)</t>
    </r>
  </si>
  <si>
    <t xml:space="preserve">        </t>
  </si>
  <si>
    <r>
      <t xml:space="preserve"> </t>
    </r>
    <r>
      <rPr>
        <b/>
        <sz val="8"/>
        <rFont val="Tahoma"/>
        <family val="2"/>
      </rPr>
      <t>ความเห็น</t>
    </r>
    <r>
      <rPr>
        <sz val="8"/>
        <rFont val="Tahoma"/>
        <family val="2"/>
      </rPr>
      <t xml:space="preserve"> ยกระดับมาตรฐานการท่องเที่ยว </t>
    </r>
  </si>
  <si>
    <r>
      <rPr>
        <b/>
        <sz val="8"/>
        <rFont val="Tahoma"/>
        <family val="2"/>
      </rPr>
      <t>ความเห็น</t>
    </r>
    <r>
      <rPr>
        <sz val="8"/>
        <rFont val="Tahoma"/>
        <family val="2"/>
      </rPr>
      <t xml:space="preserve"> ส่งเสริมการท่องเที่ยว   </t>
    </r>
  </si>
  <si>
    <r>
      <t xml:space="preserve">ความเห็น </t>
    </r>
    <r>
      <rPr>
        <sz val="8"/>
        <rFont val="Tahoma"/>
        <family val="2"/>
      </rPr>
      <t xml:space="preserve">ส่งเสริมการท่องเที่ยววิถีชีวิตชุมชน ข้อสังเกต -ตัดค่าวัสดุเครื่องแต่งกาย ของเจ้าหน้าที่และผู้เข้าอบรม งบประมาณ250,000 บาท </t>
    </r>
  </si>
  <si>
    <r>
      <t xml:space="preserve">ความเห็น </t>
    </r>
    <r>
      <rPr>
        <sz val="8"/>
        <rFont val="Tahoma"/>
        <family val="2"/>
      </rPr>
      <t>ยกระดับมาตรฐานการท่องเที่ยว</t>
    </r>
  </si>
  <si>
    <r>
      <t xml:space="preserve">ความเห็น </t>
    </r>
    <r>
      <rPr>
        <sz val="8"/>
        <rFont val="Tahoma"/>
        <family val="2"/>
      </rPr>
      <t>เป็นภารกิจปกติ</t>
    </r>
  </si>
  <si>
    <r>
      <t xml:space="preserve"> </t>
    </r>
    <r>
      <rPr>
        <b/>
        <sz val="8"/>
        <rFont val="Tahoma"/>
        <family val="2"/>
      </rPr>
      <t>ความเห็น</t>
    </r>
    <r>
      <rPr>
        <sz val="8"/>
        <rFont val="Tahoma"/>
        <family val="2"/>
      </rPr>
      <t xml:space="preserve"> ยกระดับมาตรฐานการผลิตเกษตร </t>
    </r>
  </si>
  <si>
    <r>
      <rPr>
        <b/>
        <sz val="8"/>
        <rFont val="Tahoma"/>
        <family val="2"/>
      </rPr>
      <t xml:space="preserve">ความเห็น </t>
    </r>
    <r>
      <rPr>
        <sz val="8"/>
        <rFont val="Tahoma"/>
        <family val="2"/>
      </rPr>
      <t xml:space="preserve">พัฒนาการทำประมงและสร้างมูลค่าเพิ่มให้แก่สินค้าประมง </t>
    </r>
  </si>
  <si>
    <r>
      <rPr>
        <b/>
        <sz val="8"/>
        <rFont val="Tahoma"/>
        <family val="2"/>
      </rPr>
      <t xml:space="preserve">ความเห็น </t>
    </r>
    <r>
      <rPr>
        <sz val="8"/>
        <rFont val="Tahoma"/>
        <family val="2"/>
      </rPr>
      <t xml:space="preserve">ส่งเสริมอาชีพ </t>
    </r>
  </si>
  <si>
    <r>
      <rPr>
        <b/>
        <sz val="8"/>
        <rFont val="Tahoma"/>
        <family val="2"/>
      </rPr>
      <t xml:space="preserve">ความเห็น </t>
    </r>
    <r>
      <rPr>
        <sz val="8"/>
        <rFont val="Tahoma"/>
        <family val="2"/>
      </rPr>
      <t xml:space="preserve">สร้างอาชีพ/สร้างรายได้ </t>
    </r>
  </si>
  <si>
    <r>
      <rPr>
        <b/>
        <sz val="8"/>
        <rFont val="Tahoma"/>
        <family val="2"/>
      </rPr>
      <t>ความเห็น</t>
    </r>
    <r>
      <rPr>
        <sz val="8"/>
        <rFont val="Tahoma"/>
        <family val="2"/>
      </rPr>
      <t xml:space="preserve"> ส่งเสริมอาชีพ/สร้างรายได้</t>
    </r>
  </si>
  <si>
    <r>
      <rPr>
        <b/>
        <sz val="8"/>
        <rFont val="Tahoma"/>
        <family val="2"/>
      </rPr>
      <t xml:space="preserve">ความเห็น </t>
    </r>
    <r>
      <rPr>
        <sz val="8"/>
        <rFont val="Tahoma"/>
        <family val="2"/>
      </rPr>
      <t>ส่งเสริมการดำรงชีวิตตามแนวเศรษฐกิจพอเพียง</t>
    </r>
  </si>
  <si>
    <r>
      <t>ความเห็น</t>
    </r>
    <r>
      <rPr>
        <sz val="8"/>
        <rFont val="Tahoma"/>
        <family val="2"/>
      </rPr>
      <t xml:space="preserve"> เป็นภารกิจปกติ</t>
    </r>
  </si>
  <si>
    <r>
      <t xml:space="preserve">ความเห็น </t>
    </r>
    <r>
      <rPr>
        <sz val="8"/>
        <rFont val="Tahoma"/>
        <family val="2"/>
      </rPr>
      <t xml:space="preserve">พัฒนาคุณภาพชีวิต  </t>
    </r>
  </si>
  <si>
    <t>งบหน้าแผนงาน/โครงการและงบประมาณตามแผนปฏิบัติราชการประจำปีของจังหวัด</t>
  </si>
  <si>
    <t>และคำของบประมาณรายจ่ายประจำปีงบประมาณ พ.ศ. 2555</t>
  </si>
  <si>
    <t>สรุปผลการพิจารณา</t>
  </si>
  <si>
    <t>แผนปฏิบัติราชการประจำปี 2555 จังหวัดกระบี่</t>
  </si>
  <si>
    <r>
      <t xml:space="preserve">ความเห็น </t>
    </r>
    <r>
      <rPr>
        <sz val="8"/>
        <rFont val="Tahoma"/>
        <family val="2"/>
      </rPr>
      <t>ขาดรายละเอียดประกอบการพิจารณามีเฉพาะชื่อโครงการและงบประมาณ</t>
    </r>
  </si>
  <si>
    <t>รวม 3 ยุทธศาสตร์</t>
  </si>
  <si>
    <t xml:space="preserve">หมายเหตุ: กรอบวงเงินที่ได้รับการจัดสรรในปีงบประมาณ 2555 ตามเกณฑ์ของ ก.น.จ. ของจังหวัดระนอง จำนวน </t>
  </si>
  <si>
    <t>ส่วนต่าง</t>
  </si>
  <si>
    <t xml:space="preserve">หมายเหตุ: กรอบวงเงินที่ได้รับการจัดสรรในปีงบประมาณ 2555 ตามเกณฑ์ของ ก.น.จ. ของจังหวัดกระบี่ จำนวน </t>
  </si>
  <si>
    <t>รวม 4 ยุทธศาสตร์</t>
  </si>
  <si>
    <t xml:space="preserve">หมายเหตุ: กรอบวงเงินที่ได้รับการจัดสรรในปีงบประมาณ 2555 ตามเกณฑ์ของ ก.น.จ. ของจังหวัดพังงา จำนวน </t>
  </si>
  <si>
    <t xml:space="preserve"> -</t>
  </si>
  <si>
    <r>
      <rPr>
        <b/>
        <sz val="16"/>
        <color theme="1"/>
        <rFont val="Browallia New"/>
        <family val="2"/>
      </rPr>
      <t>แผนพัฒนาจังหวัดระนอง</t>
    </r>
    <r>
      <rPr>
        <sz val="16"/>
        <color theme="1"/>
        <rFont val="Browallia New"/>
        <family val="2"/>
      </rPr>
      <t xml:space="preserve"> ที่นำเสนอเพื่อพิจารณา ประกอบด้วย 3 ยุทธศาสตร์ โดยแต่ละยุทธศาสตร์มีจำนวนและวงเงินโครงการ รวมทั้งผลการพิจารณา ดังนี้</t>
    </r>
  </si>
  <si>
    <t xml:space="preserve">  -</t>
  </si>
  <si>
    <t xml:space="preserve"> - </t>
  </si>
  <si>
    <r>
      <t xml:space="preserve">กิจกรรม </t>
    </r>
    <r>
      <rPr>
        <sz val="8"/>
        <color theme="1"/>
        <rFont val="Tahoma"/>
        <family val="2"/>
      </rPr>
      <t>1. กิจกรรมลานวัฒนธรรม ส่งเสริมเศรษฐกิจสร้างสรรค์ 
2. สร้างเยาวชนคนดีศรีพังงา(ค่ายนักเรียน ประกวดคุณธรรม สร้างเครือข่ายครู ผู้ปกครอง ผู้นำชุมชน)        
3. เสริมสร้างเด็กพังงาสู่ความเป็นเลิศทางวิชาการ      
4. พัฒนาชุมชนน่าอยู่เมืองน่าอยู่(พัฒนางานอนามัยสิ่งแวดล้อมในท้องถิ่น/อบต. เชื่อมโยงเครือข่าย และการบริหารจัดการด้านสุขภาพและสิ่งแวดล้อม)  
5. พัฒนาเมืองพังงา(ปรับภูมิทัศน์เส้นทางกลางเมืองพังงา) (สนง.วัฒนธรรมจังหวัดพังงา)</t>
    </r>
  </si>
  <si>
    <r>
      <rPr>
        <b/>
        <sz val="8"/>
        <rFont val="Tahoma"/>
        <family val="2"/>
      </rPr>
      <t xml:space="preserve">กิจกรรม 
</t>
    </r>
    <r>
      <rPr>
        <sz val="8"/>
        <rFont val="Tahoma"/>
        <family val="2"/>
      </rPr>
      <t>1. พัฒนาย่านการท่องเที่ยว ถนนเจ้าฟ้า,ถนนอุตรกิจ,ถนนข้าหลวง
      - ปรับปรุงภูมิทัศน์บริเวณถนนเจ้าฟ้า,ถนนอุตรกิจ,ถนนข้าหลวง และบริเวณโดยรอบ
      - ก่อสร้างประติมากรรมโขลงช้าง 
      - ปรับภูมิทัศน์รอบประติมากรรม พื้นที่ไม่น้อยกว่า  255 ตร.ม.
      ก่อสร้างโคมไฟประดับรูปช้าง ถนนอุตรกิจ ถนนเจ้าฟ้า  ถนนข้าหลวง 
      งานปรับปรุงซ่อมแซมทางเท้าถนนอุตรกิจ,ถนนเจ้าฟ้าและถนนข้าหลวง ระยะทางรวมไม่น้อยกว่า 1,600 ม. 8,000,000 บาท
2. ปรับปรุงและจัดภูมิทัศน์ถนนศรีพังงา ซ.1 (ทางเข้าสถานีขนส่งผู้โดยสาร จ.กระบี่) 3,000,000บาท
(สนง.โยธาธิการและผังเมืองจังหวัดกระบี่)</t>
    </r>
    <r>
      <rPr>
        <b/>
        <sz val="8"/>
        <rFont val="Tahoma"/>
        <family val="2"/>
      </rPr>
      <t xml:space="preserve">
</t>
    </r>
  </si>
  <si>
    <r>
      <rPr>
        <b/>
        <sz val="8"/>
        <rFont val="Tahoma"/>
        <family val="2"/>
      </rPr>
      <t>กิจกรรม</t>
    </r>
    <r>
      <rPr>
        <sz val="8"/>
        <rFont val="Tahoma"/>
        <family val="2"/>
      </rPr>
      <t xml:space="preserve"> 
1. การออกแบบระบบและการจัดการขยะและ น้ำเสีย ที่อำเภอเกาะลันตา จังหวัดกระบี่ 5,000,000 บาท 
2. ประเมินมาตรฐานยกระดับคุณภาพแหล่งท่องเที่ยว 500,000 บาท
3. กิจกรรมการมีส่วนร่วม ให้ความรู้ และรณรงค์การสร้างแหล่งท่องเที่ยวคุณภาพ และแหล่งท่องเที่ยวปลอดถังขยะ ปลอดโฟม 500,000 บาท
4. กิจกรรมสนับสนุนโรงแรมสีเขียว 1,000,000 บาท
5. กิจกรรมมิราเคิลกระบี่ เพื่อกระตุ้นตลาดการท่องเที่ยวในปี 2555  วงเงิน 1,550,000 บาท
- กิจกรรมกระตุ้นตลาด,ประกาศปี 2011-2012 เป็นปีมิราเคิลกระบี่ ,จัดทำสื่อประชาสัมพันธ์สร้างภาพลักษณ์
6. เตรียมความพร้อมด้านการท่องเที่ยวเพื่อเข้าสู่ประชาคมเศรษฐกิจอาเซียน (AEC) 
วงเงิน 500,000บาท
- สร้างความรู้ความเข้าใจเกี่ยวกับ(AEC)  ฝึกทักษะแรงงานด้านภาษาและคุณภาพการบริการ
(สนง.ทรัพยากรธรรมชาติและสิ่งแวดล้อมจังหวัดกระบี่) </t>
    </r>
    <r>
      <rPr>
        <b/>
        <sz val="8"/>
        <color theme="1"/>
        <rFont val="Tahoma"/>
        <family val="2"/>
      </rPr>
      <t/>
    </r>
  </si>
  <si>
    <r>
      <rPr>
        <b/>
        <sz val="8"/>
        <rFont val="Tahoma"/>
        <family val="2"/>
      </rPr>
      <t xml:space="preserve">กิจกรรม </t>
    </r>
    <r>
      <rPr>
        <sz val="8"/>
        <rFont val="Tahoma"/>
        <family val="2"/>
      </rPr>
      <t>ปรับปรุงอาคารพิพิธภัณฑ์วัดคลองท่อม,ตู้จัดแสดง,นิทรรศการในพิพิธภัณฑ์
(สนง.วัฒนธรรมจังหวัดกระบี่)</t>
    </r>
  </si>
  <si>
    <r>
      <rPr>
        <b/>
        <sz val="8"/>
        <rFont val="Tahoma"/>
        <family val="2"/>
      </rPr>
      <t>กิจกรรม</t>
    </r>
    <r>
      <rPr>
        <sz val="8"/>
        <rFont val="Tahoma"/>
        <family val="2"/>
      </rPr>
      <t xml:space="preserve"> 
1.  งานซุ้มประตู และภูมิทัศน์ประกอบ
2.  งานทางเดินเท้า – ทางจักรยาน
3.  งานเสาไฟส่องสว่างคอนกรีตหล่อแต่งลาย
4. งานประติมากรรม GATEWAY
5.  งานประติมากรรมประกอบถนน
6.  งานปรับปรุงผิวจราจร  งานเกาะกลาง
7. งานต้นไม้
8. งานประติมากรรมประกอบถนน
(สนง.โยธาธิการและผังเมืองจังหวัดกระบี่)</t>
    </r>
  </si>
  <si>
    <r>
      <rPr>
        <b/>
        <sz val="8"/>
        <rFont val="Tahoma"/>
        <family val="2"/>
      </rPr>
      <t>กิจกรรม</t>
    </r>
    <r>
      <rPr>
        <sz val="8"/>
        <rFont val="Tahoma"/>
        <family val="2"/>
      </rPr>
      <t xml:space="preserve"> 
1. การประชุมเชิงปฏิบัติการการช่วยฟื้นคืนชีพ  
 จัดอบรมเชิงปฏิบัติการ  หลักสูตรการช่วยฟื้นคืนชีพเพื่อฟื้นฟูความรู้และทักษะแก่บุคลากรประจำโรงพยาบาลส่งเสริมสุขภาพระดับตำบลที่ไม่ใช่พยาบาลวิชาชีพ จำนวน 73 คน งบประมาณ  60,000 บาท   
2. การอบรมเวชกรฉุกเฉินระดับต้น จัดอบรมเพิ่มศักยภาพ ผู้ปฏิบัติการฉุกเฉินเบื้องต้น (First Responder) หลักสูตรเวชกรฉุกเฉินระดับต้น (Emergency Medical Technician-Basic : EMT-B ) เพื่อเพิ่มศักยภาพการช่วยเหลือผู้ประสบเหตุ จำนวน 50 คน ปฏิบัติภารกิจในพื้นที่ท่องเที่ยวสำคัญร่วมกับสถานบริการสาธารณสุข งบประมาณ 680,000 บาท
3.  การอบรมการใช้วิทยุสื่อสารเพิ่มประสิทธิภาพการกู้ชีพ จัดอบรมการใช้วิทยุสื่อสาร 16 ชั่วโมง  แก่ผู้ปฏิบัติการฉุกเฉินเบื้องต้น(First Responder) เพื่อเพิ่มประสิทธิภาพระบบสื่อในการปฏิบัติฉุกเฉิน 500 คน งบประมาณ 450,000 บาท                   
4.  การอบรมภาษาอังกฤษในปฏิบัติการกู้ชีพพัฒนาการสื่อสารระหว่างผู้ปฏิบัติการฉุกเฉินเบื้องต้น(First Responder) กับผู้ป่วย/นักท่องเที่ยวต่างชาติโดยอบรมภาษาอังกฤษสำหรับผู้ปฏิบัติการฉุกเฉินเบื้องต้น(First Responder) เพื่อเพิ่มศักยภาพการปฏิบัติการ   จำนวน 100 คน งบประมาณ 80,000 บาท
5. การอบรมเชิงปฏิบัติการฟื้นฟูทักษะกู้ชีพ 1000 คน งบประมาณ 150,000บาท  
6. จัดหาหุ่นอุปกรณ์สาธิตและฝึกทักษะ   3 ชุด  จัดหาหุ่นอุปกรณ์สาธิต  อบรมฟื้นฟูทักษะปฏิบัติการฉุกเฉินฯต่อเนื่องแก่ชุดปฏิบัติการฉุกเฉินเบื้องต้น(First Responder Unit: FR)  เพื่อความถูกต้อง แม่นยำในการปฏิบัติการฉุกเฉินทุกสถานการณ์  งบประมาณ 294,000 บาท
7. ซ้อมแผนปฏิบัติการกู้ชีพประเด็น ไฟไหม้ น้ำท่วม อุบัติเหตุจราจร สึนามิ 1ครั้ง งบประมาณ 286,000บาท
(สนง.สาธารณสุขจังหวัดกระบี่)</t>
    </r>
  </si>
  <si>
    <r>
      <t xml:space="preserve">กิจกรรม 
</t>
    </r>
    <r>
      <rPr>
        <sz val="8"/>
        <rFont val="Tahoma"/>
        <family val="2"/>
      </rPr>
      <t xml:space="preserve">1. พัฒนาแหล่งท่องเที่ยววิถีชีวิตชุมชุนคลองประสงค์   1) ปรับปรุงท่าเทียบเรือบ้านเกาะกลาง 4,000,000 บาท 2) จัดทำป้ายและแผนที่บอกเส้นทางท่องเที่ยววิถีชีวิตชุมชน 500,000 บาท 3) ก่อสร้างบันไดขึ้นชมช่องกระจกเขาขนาบน้ำ 500,000 บาท   4) ปรับปรุงภูมิทัศน์ตามแบบวิถีชีวิตชุมชนท่าเรือท่าหิน 500,000 บาท  5)ปรับภูมิทัศน์ประตูหมู่บ้านท่องเที่ยววิถีชีวิตชุมชน 400,000 บาท   6) ติดตั้งไฟฟ้าส่องสว่างเครื่องหมายจราจร1,4000,000 บาท  7)  พัฒนาระบบการรักษาความปลอดภัยแหล่งท่องเที่ยว (เรือตรวจการณ์)   8) พัฒนาท่องเที่ยววิถีชุมชนทางน้ำ (เรือแจว) 450,125 บาท /9. พัฒนาบุคคลากรด้านการท่องเที่ยว 386,675 บาท       </t>
    </r>
  </si>
  <si>
    <t>2. พัฒนาแหล่งท่องเที่ยววิถีชุมชน (ทับพรุและขุนสมุทร อ. เขาพนม อ. เกาะลันตา 1,000,000 บาท 1) ฝึกอบรมเตรียมชุมชนและศึกษาดูงาน 360,000 บาท 2) ปรับปรุงภูมิทัศน์ชุมชน 600,000 บาท 3) การติดตาม ประเมินผลการดำเนินโครงการ 40,000 บาท</t>
  </si>
  <si>
    <t>3. ยกระดับคุณภาพแหล่งท่องเที่ยววิถีชุมชน 5,000,000 บาท 1) อนุรักษ์ เชื่อมโยงวัฒนธรรมดนตรีพื้นบ้านปักษ์ใต้ 2,000,000 บาท 2) ผลิตสื่อชุดการเรียนรู้ประวัติศาสตร์วัฒนธรรมเมืองกระบี่ 3,000,000 บาท</t>
  </si>
  <si>
    <r>
      <t xml:space="preserve">กิจกรรม 
</t>
    </r>
    <r>
      <rPr>
        <sz val="8"/>
        <rFont val="Tahoma"/>
        <family val="2"/>
      </rPr>
      <t>1.ก่อสร้างแนวกันตกเหล็กแทนราวกันตก คสล. เดิม ความยาวไม่น้อยกว่า 956 ม. 
2.ก่อสร้างจุดชมวิว ขนาด 3.50*12.00 ม. 6 จุด 
3. ก่อสร้างอาคารบริการนักท่องเที่ยว คสล. 1 ชั้น 1 หลัง 
4.ติดตั้งเสา High mast สูง 20 ม. 4 ต้น พร้อมติดตั้งหม้อแปลง  40 kva 1 เครื่อง 
5.ปรับภูมิทัศน์บริเวณริมแม่น้ำกระบี่ 1,925 ตร.ม. 
6.ก่อสร้างโคมไฟประดับ 24 ต้น 
7.ปรับปรุงผิวทางเท้าริมแม่น้ำกระบี่ 250 ตร.ม.(ค่าสิ่งก่อสร้าง 15,000,000 บาท 
(สนง.โยธาธิการและผังเมืองจังหวัดกระบี่</t>
    </r>
  </si>
  <si>
    <r>
      <rPr>
        <b/>
        <sz val="8"/>
        <rFont val="Tahoma"/>
        <family val="2"/>
      </rPr>
      <t xml:space="preserve">กิจกรรม 1 </t>
    </r>
    <r>
      <rPr>
        <sz val="8"/>
        <rFont val="Tahoma"/>
        <family val="2"/>
      </rPr>
      <t xml:space="preserve">  ส่งเสริมการผลิตปาล์มน้ำมันคุณภาพ 7,120,600 บาท
1)  จัดตั้งศูนย์เรียนรู้ปาล์มน้ำมันชุมชนให้ครอบคลุมในพื้นที่ตำบลที่มีการปลูกปาล์มหนาแน่น  เพิ่มเติมจากปี  2554  จำนวน  20  ศูนย์  รวมเป็น  36  ศูนย์
2)  คัดเลือกเกษตรกรที่เป็นสมาชิกของศูนย์เรียนรู้ปาล์มน้ำมันชุมชน  เพื่อพัฒนาเป็นเกษตรกรต้นแบบที่ผลิตปาล์มน้ำมันโดยใช้ระบบการผลิตปาล์มคุณภาพตามหลักวิชาการ (ตามหลัก 3 ดี  ประกอบด้วยพันธุ์ดี  การจัดการสวนดี และการเก็บเกี่ยวที่ดี)  ศูนย์ละ 5 ราย  รวม  180  ราย    
3)  ฝึกอบรมเกษตรกรต้นแบบ  80  คน   
4)  สนับสนุนวัสดุการเกษตรเพื่อจัดทำแปลงเรียนรู้การผลิตปาล์มคุณภาพในแปลงของเกษตรกรต้นแบบศูนย์ละ  5  แปลง  รวม  180  แปลง
5)  ถ่ายทอดความรู้เกษตรกรที่เป็นสมาชิกกลุ่มปรับปรุงคุณภาพปาล์มน้ำมันในศูนย์เรียนรู้ปาล์มน้ำมันชุมชน  จำนวน  36 ศูนย์ ๆ ละ 50 คน รวม 1,800 คน
6)  ติดตามประเมินผล
</t>
    </r>
    <r>
      <rPr>
        <b/>
        <sz val="8"/>
        <rFont val="Tahoma"/>
        <family val="2"/>
      </rPr>
      <t>กิจกรรม 2</t>
    </r>
    <r>
      <rPr>
        <sz val="8"/>
        <rFont val="Tahoma"/>
        <family val="2"/>
      </rPr>
      <t xml:space="preserve">  เพิ่มประสิทธิภาพการรวบรวมผลผลิตปาล์มน้ำมันของสถาบันเกษตรกร  1,360,000 บาท
1)  อบรมสมาชิก  จำนวน  200  คน
2) พัฒนาวิสาหกิจชุมชนลานเทปาล์มน้ำมันต้นแบบในการรวบรวมผลผลิตปาล์มน้ำมันที่มีคุณภาพ จำนวน 1วิสาหกิจ
3) จัดประชุมสมาชิกวิสาหกิจชุมชนปาล์มน้ำมันต้นแบบ  จำนวน  50  คน  3  ครั้ง</t>
    </r>
    <r>
      <rPr>
        <b/>
        <sz val="8"/>
        <rFont val="Tahoma"/>
        <family val="2"/>
      </rPr>
      <t xml:space="preserve">
กิจกรรม 3 </t>
    </r>
    <r>
      <rPr>
        <sz val="8"/>
        <rFont val="Tahoma"/>
        <family val="2"/>
      </rPr>
      <t xml:space="preserve"> เสริมสร้างความเข้มแข็งเครือข่ายปาล์มน้ำมัน 543,000  บาท   หน่วยดำเนินการ : สำนักงานเกษตรจังหวัดกระบี่
1)  จัดประชุมเครือข่ายปาล์มน้ำมัน  ประกอบด้วย  ผู้เกี่ยวข้องกับปาล์มน้ำมันจากภาคส่วนต่าง ๆ  ในจังหวัดกระบี่  จำนวน 2  ครั้งๆ ละ  100  คน
2)  จัดประชุมคณะกรรมการปาล์มน้ำมันระดับอำเภอ  จำนวน  8  อำเภอ ๆ ละ  25  คน  3  ครั้ง
3)  สนับสนุนการดำเนินงานของศูนย์ปฏิบัติการเครือข่ายองค์ความรู้และสารสนเทศปาล์มน้ำมันจังหวัดกระบี่ในการวบรวมองค์ความรู้และสารสนเทศปาล์มน้ำมัน  จำนวน  1  ศูนย์
</t>
    </r>
    <r>
      <rPr>
        <b/>
        <sz val="8"/>
        <rFont val="Tahoma"/>
        <family val="2"/>
      </rPr>
      <t>กิจกรรม 4</t>
    </r>
    <r>
      <rPr>
        <sz val="8"/>
        <rFont val="Tahoma"/>
        <family val="2"/>
      </rPr>
      <t xml:space="preserve"> การประชาสัมพันธ์สร้างความเข้าใจและปรับทัศนคติเกษตรกรในการผลิตปาล์มคุณภาพ  1,862,500 บาท
1)  นำสื่อมวลชนดูงานกระบวนการผลิตปาล์มน้ำมันคุณภาพ ตลอดวงจรการผลิตเพื่อการประชาสัมพันธ์
2)  จัดกิจกรรมรณรงค์ผลิตปาล์มคุณภาพ
3)  จัดงานวันรณรงค์การผลิตปาล์มคุณภาพจังหวัดกระบี่ (มหกรรมปาล์มน้ำมันคุณภาพจังหวัดกระบี่)
(สนง.เกษตรจังหวัดกระบี่)
                                 </t>
    </r>
  </si>
  <si>
    <r>
      <rPr>
        <b/>
        <sz val="8"/>
        <rFont val="Tahoma"/>
        <family val="2"/>
      </rPr>
      <t>กิจกรรม 1</t>
    </r>
    <r>
      <rPr>
        <sz val="8"/>
        <rFont val="Tahoma"/>
        <family val="2"/>
      </rPr>
      <t xml:space="preserve"> พัฒนาอาชีพประมงชายฝั่ง เน้นกิจกรรมจัดระเบียบการทำประมงเครื่องมือประมงผิดกฎหมาย (โป๊ะน้ำตื้น) และปรับเปลี่ยนเครื่องมือ ปรับเปลี่ยนอาชีพ 525,000 บาท
</t>
    </r>
    <r>
      <rPr>
        <b/>
        <sz val="8"/>
        <rFont val="Tahoma"/>
        <family val="2"/>
      </rPr>
      <t>กิจกรรม 2</t>
    </r>
    <r>
      <rPr>
        <sz val="8"/>
        <rFont val="Tahoma"/>
        <family val="2"/>
      </rPr>
      <t xml:space="preserve"> พัฒนาทักษะและเพิ่มศักยภาพกลุ่มเพาะเลี้ยงสัตว์น้ำชายฝั่งมูลค่าสูงเพื่อการส่งออก (ปลากะรังเสือ,กุ้งมังกร,ปลิงทะเล) 2,000,000 บาท
</t>
    </r>
    <r>
      <rPr>
        <b/>
        <sz val="8"/>
        <rFont val="Tahoma"/>
        <family val="2"/>
      </rPr>
      <t xml:space="preserve">กิจกรรม 3 </t>
    </r>
    <r>
      <rPr>
        <sz val="8"/>
        <rFont val="Tahoma"/>
        <family val="2"/>
      </rPr>
      <t xml:space="preserve">พัฒนา ปรับปรุง กระบวนการการผลิตและการบรรจุภัณฑ์สัตว์น้ำของกลุ่มเกษตรกร 2,000,000 บาท
</t>
    </r>
    <r>
      <rPr>
        <b/>
        <sz val="8"/>
        <rFont val="Tahoma"/>
        <family val="2"/>
      </rPr>
      <t>กิจกรรม 4</t>
    </r>
    <r>
      <rPr>
        <sz val="8"/>
        <rFont val="Tahoma"/>
        <family val="2"/>
      </rPr>
      <t xml:space="preserve"> จัดทำพื้นที่อนุรักษ์พันธุ์ปูเปี้ยว,หอยจุ๊บแจง และสัตว์ชายฝั่งอื่น ๆ 1,000,000 บาท
(สนง.ประมงจังหวัดกระบี่)</t>
    </r>
  </si>
  <si>
    <r>
      <rPr>
        <b/>
        <sz val="8"/>
        <rFont val="Tahoma"/>
        <family val="2"/>
      </rPr>
      <t xml:space="preserve">กิจกรรม 
</t>
    </r>
    <r>
      <rPr>
        <sz val="8"/>
        <rFont val="Tahoma"/>
        <family val="2"/>
      </rPr>
      <t>1. ส่งเสริมการผลิตสินค้าเกษตรตามแนวทางปรัชญาของเศรษฐกิจพอเพียง (ข้าวปลอดสารพิษ,เห็ดฟางเพาะจากขี้เลื่อยยางพาราและทลายปาล์ม) โดยการฝึกทักษะและสนับสนุนปัจจัยการผลิตในลักษณะการให้ยืมหมุนเวียน  
2. การพัฒนาสร้างมูลค่าเพิ่มข้าวปลอดสารพิษและข้าวอินทรีย์ของเกษตรกรจังหวัด 
3. ส่งเสริมการผลิตปุ๋ยอินทรีย์เพื่อใช้ในกระบวนการผลิตของเกษตรกร 
4. ศูนย์เรียนรู้การผลิตเห็ดเพื่อสนับสนุนการพัฒนาอาชีพของเกษตรกรรุ่นใหม่ 
(สนง.เกษตรจังหวัดกระบี่)</t>
    </r>
  </si>
  <si>
    <r>
      <rPr>
        <b/>
        <sz val="8"/>
        <rFont val="Tahoma"/>
        <family val="2"/>
      </rPr>
      <t xml:space="preserve">กิจกรรม 
</t>
    </r>
    <r>
      <rPr>
        <sz val="8"/>
        <rFont val="Tahoma"/>
        <family val="2"/>
      </rPr>
      <t>1. ส่งเสริมการเพิ่มประสิทธิภาพการผลิตอุตสาหกรรมแปรรูปการเกษตรโดยใช้ระบบวิจัยพัฒนา 1,100,000 บาท
2.  พัฒนาระบบการบริหารจัดการสิ่งแวดล้อมที่ดีรับผิดชอบต่อสังคมในสถานประกอบการ (รณรงค์,ประชาสัมพันธ์กำหนดมาตรการทางสังคมเพื่อดูแลสิ่งแวดล้อมโรงงาน) 1,000,000 บาท
3.  เพิ่มมูลค่าสินค้าอุตสาหกรรมเกษตรและสนับสนุนการใช้วัสดุกากของเสียจากภาคอุตสาหกรรม (Zero Waste) ไปใช้ประโยชน์ในกระบวนการผลิตภาคอุตสาหกรรม 2,000,000 บาท 
4. พัฒนาการตลาด สร้างมูลค่าเพิ่มให้กับสินค้า OTOP งบประมาณ 
5๐๐,๐๐๐ บาท 
5. การเตรียมความพร้อมภาคธุรกิจ วิสาหกิจชุมชนด้านเกษตรอุตสาหกรรมสู่ประชาคมเศรษฐกิจอาเซียน (AEC) วงเงิน 500,000 บาท
- การสร้างความรู้ความเข้าใจ
- สร้างเครือข่ายเจรจาการค้า
- การบูรณาการสร้างเครือข่ายทางการค้าการลงทุน
(สนง.อุตสาหกรรมจังหวัดกระบี่)</t>
    </r>
  </si>
  <si>
    <r>
      <rPr>
        <b/>
        <sz val="8"/>
        <rFont val="Tahoma"/>
        <family val="2"/>
      </rPr>
      <t xml:space="preserve">กิจกรรม 
</t>
    </r>
    <r>
      <rPr>
        <sz val="8"/>
        <rFont val="Tahoma"/>
        <family val="2"/>
      </rPr>
      <t>1.พัฒนาองค์ความรู้และขยายผลเกี่ยวกับการผลิตและการใช้พลังงานในองค์กรธุรกิจ,ราชการ 
2.พัฒนาระบบการผลิตและใช้พลังงานเพื่อรองรับการพัฒนาจังหวัดในอนาคต 
3.ส่งเสริมเทคโนโลยี เพื่ออนุรักษ์และการประหยัดพลังงาน 
(สนง. พลังงานจังหวัดกระบี่)</t>
    </r>
  </si>
  <si>
    <r>
      <rPr>
        <b/>
        <sz val="8"/>
        <rFont val="Tahoma"/>
        <family val="2"/>
      </rPr>
      <t xml:space="preserve">ความเห็น </t>
    </r>
    <r>
      <rPr>
        <sz val="8"/>
        <rFont val="Tahoma"/>
        <family val="2"/>
      </rPr>
      <t>พัฒนาพลังงานทดแทนและส่งเสริมการประหยัดพลังงาน 
ข้อสังเกต  -จ้างศึกษาวิจัย 200,000 บาท -มีการจ้างบุคลากรดำเนินงาน 3 คน</t>
    </r>
  </si>
  <si>
    <t>โครงการพัฒนาขยายผลโครงการอันเนื่องมาจากพระราชดำริและตามแนวพระราชดำริเพื่อเสริมสร้างความเข้มแข็งทางสังคมตามหลัก
ปรัญชาเศรษฐกิจพอเพียง</t>
  </si>
  <si>
    <r>
      <t xml:space="preserve">กิจกรรม 
</t>
    </r>
    <r>
      <rPr>
        <sz val="8"/>
        <rFont val="Tahoma"/>
        <family val="2"/>
      </rPr>
      <t>1.ฝึกอบรมราษฎรเพื่อเพิ่มศักยภาพในการรักษาความปลอดภัยหมู่บ้าน 48 หมู่บ้าน 6,096,000 บาท 
2.สนับสนุนวัสดุ อุปกรณ์ ในการปฏิบัติหน้าที่ 5,760,000 บาท 
3.ติดตามประเมินผล 144,000 บาท 
(ที่ทำการปกครองจังหวัด)</t>
    </r>
  </si>
  <si>
    <t>4. พัฒนาปรับปรุงแหล่งท่องเที่ยว 1,500,000 บาท  1) พิจารณาคัดเลือกแหล่งท่องเที่ยว  2) ให้ความรู้เกี่ยวกับมาตรฐานของแหล่งท่องเที่ยวจำนวน 3 รุ่น ๆ ละ 150 คน  3) พัฒนาแหล่งท่องเที่ยวที่ผ่านการคัดเลือก  4) ประเมินมาตรฐานแหล่งท่องเที่ยวที่ได้รับการพัฒนา 5) ประเมินผลการดำเนินงาน 
(สนง. การท่องเที่ยวและกีฬาจังหวัดกระบี่)</t>
  </si>
  <si>
    <r>
      <rPr>
        <b/>
        <sz val="8"/>
        <rFont val="Tahoma"/>
        <family val="2"/>
      </rPr>
      <t xml:space="preserve">กิจกรรม 
</t>
    </r>
    <r>
      <rPr>
        <sz val="8"/>
        <rFont val="Tahoma"/>
        <family val="2"/>
      </rPr>
      <t>1. ขับเคลื่อนแผนพัฒนาหมู่บ้านภายใต้ยุทธศาสตร์การพัฒนาอำเภอ 8 อำเภอ ซึ่งมาจากกระบวนการมีส่วนร่วมของประชาชน วงเงิน 15,000,000 บาท ประกอบด้วยกิจกรรมหลัก ดังนี้
(1) การพัฒนาและอนุรักษ์ทรัพยากรธรรมชาติและสิ่งแวดล้อมชุมชน
(2) พัฒนาการอาชีพเพื่อเพิ่มรายได้ให้แก่เกษตรกร
  -สนับสนุนปัจจัยการผลิตเพื่อเพิ่มรายได้ 
(3) ปรับปรุงโครงสร้างพื้นฐาน ถนน ปรับปรุงแหล่งน้ำ ขยายแนวเขตประปาหมู่บ้าน 
(4) พัฒนาและปรับปรุงระบบการบริการให้มีคุณภาพเพื่อให้บริการประชาชนและการท่องเที่ยว                                                                                           
(5) การปกป้องสถาบัน ป้องกันการทุจริต คอร์รัปชั่น การอำนวยความเป็นธรรม
2. การพัฒนาศักยภาพทรัพยากรบุคคลด้านการศึกษาเพื่อรองรับการเข้าสู่ประชาคมเศรษฐกิจอาเซียน วงเงิน 2,000,000 บาท
(ที่ทำการปกครองจังหวัดกระบี่)</t>
    </r>
  </si>
  <si>
    <r>
      <t xml:space="preserve">กิจกรรม 
</t>
    </r>
    <r>
      <rPr>
        <sz val="8"/>
        <rFont val="Tahoma"/>
        <family val="2"/>
      </rPr>
      <t>1.วิเคราะห์ความต้องการและออกแบบระบบในการพัฒนาระบบฐานข้อมูลสนับสนุนการพัฒนาจังหวัดเพื่อเพิ่มประสิทธิภาพการบริหารจัดการภาครัฐ  350,000 บาท 
2. การพัฒนาโปรแกรมและการติดตั้งอุปกรณ์ในการพัฒนาระบบ 4,400,000 บาท 
3.การจัดทำห้องประชุมปฏิบัติการ 350,000 บาท 
4.พัฒนาสื่ออิเล็กทรอนิกส์และเว็บไซต์จังหวัดกระบี่ให้มีความสามารถในการให้บริการข้อมูลที่หลากหลาย  300,000 บาท 
5.พัฒนาส่งเสริมสมรรถนะและให้ความรู้แก่บุคลากรที่เกี่ยวข้อง 100,000 บาท 
(สนง. จังหวัดกระบี่)</t>
    </r>
  </si>
  <si>
    <r>
      <rPr>
        <b/>
        <sz val="8"/>
        <rFont val="Tahoma"/>
        <family val="2"/>
      </rPr>
      <t xml:space="preserve">กิจกรรม
</t>
    </r>
    <r>
      <rPr>
        <sz val="8"/>
        <rFont val="Tahoma"/>
        <family val="2"/>
      </rPr>
      <t>1. ก่อสร้างถนน คสล.เข้าสระมรกต ปรับปรุงถนนลูกรัง เดิมเป็นถนนคอนกรีตเสริมเหล็ก กว้าง 5.00 ม. ระยะทาง 125 ม. ต.คลองท่อมเหนือ อ.คลองท่อม จ.กระบี่ งบประมาณ  420,000 บาท
2. ก่อสร้างถนนเพื่อเข้าแหล่งท่องเที่ยว สายหนองทุ่งนา ปรับปรุงถนนลูกรังเดิม เป็นถนนคอนกรีตเสริมเหล็กกว้าง 5.00 ม. ระยะทาง 0.800 กม ต.อ่าวลึกเหนือ อ.อ่าวลึก จ.กระบี่  งบประมาณ  2,590,000 บาท
3. ปรับปรุงผิวจราจร แอลฟัลท์ติกคอนกรีต เข้าแหล่งท่องเที่ยวสาย บ้านนาตีน – คลองสน (หาดนพรัตน์ – หาดคลองม่วง) ปรับปรุงถนนเดิมกว้าง 6.00 ม. มีสภาพผิวทางชำรุด เป็นถนนผิวทางกว้าง 9.00 ม.  ผิวจราจรแอสฟัลท์ติกคอนกรีต ต.อ่าวนาง อ.เมือง จ.กระบี่  ระยะทาง 1.100 กม. งบประมาณ 4,690,000 บาท
4. ปรับปรุงผิวจราจรแอลฟัลท์ติก
คอนกรีต เข้าสู่แหล่งท่องเที่ยวสาย บ้านเขาทอง – บ้านท่าเลน (ท่าเรือท่าเลน) ปรับปรุงถนนคอนกรีตเสริมเหล็กเดิม กว้าง 5.00 ม. สภาพผิวทางชำรุด เป็นเสริมผิวลาดยางแอสฟัลท์ติก คอนกรีต และขยายไหล่ทางข้างละ 2.00 ม. รวมเมื่อดำเนินการแล้วเสร็จ เป็นถนนผิวทางแอสฟัลท์ติกคอน กรีต กว้าง 9.00 ม. ระยะทาง 1.680 กม. ต.เขาทอง อ.เมือง จ.กระบี่  งบประมาณ 4,000,000 บาท
5. ก่อสร้างถนนเข้าสู่แหล่งท่องเที่ยวน้ำพุร้อนเค็ม ต.ห้วยน้ำขาว งบประมาณ  6,170,000 บาท
(สนง.ทางหลวงชนบทจังหวัดกระบี่)</t>
    </r>
  </si>
  <si>
    <r>
      <t xml:space="preserve">กิจกรรม 
</t>
    </r>
    <r>
      <rPr>
        <sz val="8"/>
        <rFont val="Tahoma"/>
        <family val="2"/>
      </rPr>
      <t>1. ประชุมเชิงปฏิบัติการเสริมสร้างบทบาทผู้นำท้องถิ่นเพื่อขับเคลื่อนการท่องเที่ยว  
2. พัฒนาและสนับสนุนหน่วยปฏิบัติการฉุกเฉินเพื่อช่วยเหลือและบริการนักท่องเที่ยว ค่าตอบแทน ใช้สอย วัสดุ 8,000,000 บาท 
(สนง. ป้องกันและบรรเทาสาธารณภัยจังหวัดกระบี่)</t>
    </r>
  </si>
  <si>
    <r>
      <t xml:space="preserve">กิจกรรม 
</t>
    </r>
    <r>
      <rPr>
        <sz val="8"/>
        <rFont val="Tahoma"/>
        <family val="2"/>
      </rPr>
      <t xml:space="preserve">1. ผลิตสื่อโฆษณาประชาสัมพันธ์เพื่อสร้างภาพลักษณ์เมืองท่องเที่ยวคุณภาพผ่านสื่อต่าง ๆ    
2. ผลิตและเผยแพร่บทความผ่านสื่อสิ่งพิมพ์ทั้งในระดับต่างประเทศและในประเทศ 
3. จัดทำป้ายแสดงข้อมูลการท่องเที่ยวเพื่อประชาสัมพันธ์การท่องเที่ยว   
(สนง.ประชาสัมพันธ์จังหวัดกระบี่) </t>
    </r>
  </si>
  <si>
    <r>
      <t xml:space="preserve">กิจกรรม </t>
    </r>
    <r>
      <rPr>
        <sz val="8"/>
        <rFont val="Tahoma"/>
        <family val="2"/>
      </rPr>
      <t>ขาดรายละเอียดกิจกรรม
(สนง.จังหวัดกระบี่)</t>
    </r>
  </si>
  <si>
    <r>
      <t xml:space="preserve">กิจกรรม 
</t>
    </r>
    <r>
      <rPr>
        <sz val="7.5"/>
        <rFont val="Tahoma"/>
        <family val="2"/>
      </rPr>
      <t>1.พัฒนาเครือข่ายในการสร้างสุขภาวะประชากร โดยจัดระบบการจัดการของหมู่บ้าน/ชุมชนให้น่าอยู่ มีความปลอดภัยด้านอาหาร สิ่งแวดล้อม และลดโรคภัยสุขภาพ 10,000,000 บาท 
2.ส่งเสริมและพัฒนาสุขภาวะต้นแบบ 
3. ประชาสัมพันธ์ กิจกรรม การดำเนินงานผ่านสื่อต่าง ๆ 1,000,000 บาท 
4. จัดตลาดนัดสุขภาวะ คนกระบี่ เพื่อประชาสัมพันธ์/สร้างกระแสสุขภาวะและร่วมแลกเปลี่ยนเรียนรู้ 2 วัน 500 คน 500,000 บาท 
(สนง.สาธารสุขจังหวัดกระบี่)</t>
    </r>
  </si>
  <si>
    <r>
      <rPr>
        <b/>
        <sz val="7.5"/>
        <rFont val="Tahoma"/>
        <family val="2"/>
      </rPr>
      <t>กิจกรรม 1</t>
    </r>
    <r>
      <rPr>
        <sz val="7.5"/>
        <rFont val="Tahoma"/>
        <family val="2"/>
      </rPr>
      <t xml:space="preserve"> การสร้างความพร้อมและทักษะชุมชนในการขับเคลื่อนพัฒนาโครงการอันเนื่องมาจากพระราชดำริ
(1) จัดอบรมเพื่อสร้างบุคคล  ชุมชนและองค์กรต้นแบบตามหลักปรัชญาเศรษฐกิจพอเพียง ดำเนินการ 2  รุ่น งบประมาณดำเนินการรุ่นละ  200,000  บาท  รวม 400,000  บาท 
(2) ส่งเสริมพัฒนาขยายโอกาสด้านอาชีพของราษฎรในพื้นที่โครงการอันเนื่องมาจากพระราชดำริ - ส่งเสริม สนับสนุนโครงการ/กิจกรรมด้านอาชีพแก่ราษฎรและกลุ่มอาชีพ ลักษณะการต่อยอดขยายผลพื้นที่โครงการอันเนื่องมาจากพระราชดำริ   โดยเป็นค่าใช้จ่าย ได้แก่  ค่าวัสดุอุปกรณ์ในการส่งเสริมอาชีพ /ค่าฝึกอบรมด้านอาชีพและศึกษาดูงาน  งบประมาณดำเนินการ  851,366 บาท
</t>
    </r>
    <r>
      <rPr>
        <b/>
        <sz val="7.5"/>
        <rFont val="Tahoma"/>
        <family val="2"/>
      </rPr>
      <t/>
    </r>
  </si>
  <si>
    <r>
      <rPr>
        <b/>
        <sz val="7.5"/>
        <rFont val="Tahoma"/>
        <family val="2"/>
      </rPr>
      <t xml:space="preserve">กิจกรรม 2 </t>
    </r>
    <r>
      <rPr>
        <sz val="7.5"/>
        <rFont val="Tahoma"/>
        <family val="2"/>
      </rPr>
      <t xml:space="preserve">การพัฒนาสนับสนุนโครงการ
อันเนื่องมาจากพระราชดำริและตามแนวพระราชดำริ
(1) ปรับปรุงภูมิทัศน์ พัฒนาขยายผลการดำเนินงานของโครงการอันเนื่องมาจากพระราชดำริจังหวัดกระบี่
(2) ก่อสร้างฝายเสริมระบบนิเวศเพื่อพัฒนาขยายผลตามแนวพระราชดำริในเขตพื้นที่โครงการอันเนื่องมาจากพระราชดำริ งบประมาณ   2,500,000  บาท แยกเป็น
1) ชนิดผสมผสาน  100 แห่ง  X 5,000 บาท  เป็นเงิน 500,000 บาท
2) ชนิดกึ่งถาวร 10 แห่ง X 200,000  บาท  เป็นเงิน  2,000,000 บาท
(3) ปรับปรุงเส้นทางศึกษาธรรมชาติเพื่อเป็นแหล่งเรียนรู้ แหล่งท่องเที่ยวเชิงนิเวศ บริเวณป่าชายเลน ป่าพรุ และป่าชายหาด งบประมาณ  250,000  บาท   หน่วยงานรับผิดชอบ  เขตห้ามล่าสัตว์ป่าทุ่งทะเล ตำบลเกาะกลาง อำเภอเกาะลันตาจังหวัดกระบี่
(4) ปรับปรุงศาลาเอนกประสงค์เพื่อเป็นแหล่งเรียนรู้ของเยาวชน /กลุ่มอาชีพ และเป็นจุดประชาสัมพันธ์รองรับนักท่องเที่ยว  รวมทั้งรองรับการตรวจเยี่ยมของส่วนราชการที่เกี่ยวข้อง  งบประมาณ  500,000  บาท   หน่วยงานรับผิดชอบ  เขตห้ามล่าสัตว์ป่าทุ่งทะเล ตำบลเกาะกลาง อำเภอเกาะลันตา จังหวัดกระบี่
(5) ปรับปรุงและพัฒนาเครื่องผลิตน้ำมันไบโอดีเซลตามโครงการศึกษาความต้องการใช้น้ำมันไบโอดีเซลเพื่อทดแทนน้ำมันดีเซลของเกษตรกรในจังหวัดกระบี่   งบประมาณ  50,000 บาท
(6) ปรับปรุงโรงเรือนอนุรักษ์พันธุกรรมพืชตามโครงการอนุรักษ์พันธุกรรมพืชอันเนื่องมาจากพระราชดำริ  เป็นเงิน 50,000 บาท 
(7) ปรับปรุงระบบการผลิตน้ำมันปาล์มดิบตามโครงการส่งเสริมอุตสาหกรรมน้ำมันปาล์มขนาดเล็กอันเนื่องมาจากพระราชดำริ (ก่อสร้างเครื่องแยกเมล็ดปาล์มน้ำมัน 1 ชุด) ในพื้นที่อำเภอปลายพระยาของสหกรณ์นิคมอ่าวลึก    งบประมาณ  1,700,000 บาท   
(8) เพาะพันธุ์ต้นกล้าเตยปาหนัน เพื่อสนับสนุนส่งเสริมกลุ่มอาชีพจักสานเตยปาหนัน งบประมาณ  550,000 บาท 
(9) จัดหาพันธุ์กล้วยไม้พื้นเมืองหายากที่กำลังจะสูญพันธุ์ 50 ชนิดๆละ 10 ต้น เฉลี่ยต้นละ 100 บาท  รวมเป็นเงิน 50,000 บาท  </t>
    </r>
  </si>
  <si>
    <r>
      <rPr>
        <b/>
        <sz val="7.5"/>
        <rFont val="Tahoma"/>
        <family val="2"/>
      </rPr>
      <t xml:space="preserve">กิจกรรม 3 </t>
    </r>
    <r>
      <rPr>
        <sz val="7.5"/>
        <rFont val="Tahoma"/>
        <family val="2"/>
      </rPr>
      <t xml:space="preserve"> การเผยแพร่ประชาสัมพันธ์องค์ความรู้โครงการตามแนวพระราชดำริ
(1) จัดทำป้ายแนะนำโครงการอันเนื่องมาจากพระราชดำริ   
- เสาคอนกรีตเสริมเหล็ก  ขนาดหน้าตัดเสาป้าย ขนาด  0.15  ม. X 1.80 ม.  ชุดละ (11,520 บาท X  1.130  ค่าดำเนิน)  =  13,017.60 บาท  โครงการละ 3 ชุด  รวม 36 ป้าย  งบประมาณ  468,634 บาท  
(2) ปรับปรุงคู่มือการผลิตน้ำมันไบโอดีเซล  500 เล่มๆละ 200 บาท  เป็นเงิน  100,000  บาท
(3) การประชาสัมพันธ์จัดทำป้ายแสดงชื่อพันธุ์ไม้ /เอกสารเผยแพร่และป้ายโครงการ  
งบประมาณ   30,000  บาท 
(4) หมู่บ้านวิทยาศาสตร์ เศรษฐกิจสร้างสรรค์ โดยนำวิทยาศาสตร์ไปพัฒนาแหล่งผลิตอาหาร ลดต้นทุนการผลิต ให้ความรู้ ถ่ายทอดเทคโนโลยี
งบประมาณ ๕๐๐,๐๐๐ บาท
(สนง.พัฒนาชุมชนจังหวัดกระบี่)</t>
    </r>
  </si>
  <si>
    <t>สรุปข้อเสนอ และผลพิจารณา</t>
  </si>
  <si>
    <r>
      <t xml:space="preserve">กิจกรรม 
</t>
    </r>
    <r>
      <rPr>
        <sz val="8"/>
        <rFont val="Tahoma"/>
        <family val="2"/>
      </rPr>
      <t>1.พัฒนาสถานศึกษาต้นแบบ -จ้างครูต่างชาติสอนภาษาที่สาม 2,000,000 บาท  -ศูนย์ส่งเสริมการเรียนกีฬากาบัดดี้  400,000 บาท 
2.ยกระดับผลสัมฤทธิ์ทางการศึกษาเพื่อเสริมสร้างคุณภาพทรัพยากรบุคคลรองรับการขับเคลื่อนยุทธศาสตร์จังหวัด -พัฒนายกสัมฤทธิ์ทางการเรียน(ค่ายวิชาการ) 1,600,000 บาท (สนง. เขตพื้นที่การศึกษามัธยมศึกษา เขต 13)   -ยกระดับผลสัมฤทธิ์ทางการเรียน 5 สาระหลัก 7,000,000 บาท(สนง.เขตพื้นที่การศึกษาปรถมศึกษากระบี่) -พัฒนาการการศึกษานอกระบบและการศึกษาตามอัธยาศัย 1,860,000 บาท (สนง. ส่งเสริมการศึกษานอกระบบและการศึกษาตามอัธยาศัยจังหวัดกระบี่) 
3.พัฒนาการอาชีวศึกษาเพื่อขับเคลื่อนยุทธศาสตร์จังหวัด  -พัฒนาประสิทธิภาพกระบวนการเรียนการสอนสาขาวิชาการโรงแรงและการท่องเที่ยว  1,500,000 บาท (วิทยาลัยเทคนิคกระบี่)</t>
    </r>
  </si>
  <si>
    <r>
      <t xml:space="preserve">ความเห็น </t>
    </r>
    <r>
      <rPr>
        <sz val="8"/>
        <rFont val="Tahoma"/>
        <family val="2"/>
      </rPr>
      <t>กิจกรรมส่วนใหญ่มีลักษณะเป็นภารกิจปกติ เห็นควรสนับสนุนเฉพาะกิจกรรมที่ 1 ในส่วนของศูนย์ส่งเสริมการเรียนกีฬากาบัดดี้ (400,000 บาท) เนื่องจากเป็นกีฬาที่สร้างชื่อเสียงให้กับจังหวัด</t>
    </r>
  </si>
</sst>
</file>

<file path=xl/styles.xml><?xml version="1.0" encoding="utf-8"?>
<styleSheet xmlns="http://schemas.openxmlformats.org/spreadsheetml/2006/main">
  <numFmts count="3">
    <numFmt numFmtId="43" formatCode="_-* #,##0.00_-;\-* #,##0.00_-;_-* &quot;-&quot;??_-;_-@_-"/>
    <numFmt numFmtId="187" formatCode="_(* #,##0.00_);_(* \(#,##0.00\);_(* &quot;-&quot;??_);_(@_)"/>
    <numFmt numFmtId="188" formatCode="_-* #,##0_-;\-* #,##0_-;_-* &quot;-&quot;??_-;_-@_-"/>
  </numFmts>
  <fonts count="34">
    <font>
      <sz val="11"/>
      <color theme="1"/>
      <name val="Tahoma"/>
      <family val="2"/>
      <charset val="222"/>
      <scheme val="minor"/>
    </font>
    <font>
      <sz val="11"/>
      <color indexed="8"/>
      <name val="Tahoma"/>
      <family val="2"/>
      <charset val="222"/>
    </font>
    <font>
      <sz val="11"/>
      <color indexed="8"/>
      <name val="Tahoma"/>
      <family val="2"/>
      <charset val="222"/>
    </font>
    <font>
      <sz val="10"/>
      <name val="Arial"/>
      <family val="2"/>
    </font>
    <font>
      <b/>
      <sz val="8"/>
      <name val="Tahoma"/>
      <family val="2"/>
    </font>
    <font>
      <sz val="8"/>
      <name val="Tahoma"/>
      <family val="2"/>
    </font>
    <font>
      <sz val="11"/>
      <color indexed="8"/>
      <name val="Tahoma"/>
      <family val="2"/>
    </font>
    <font>
      <sz val="8"/>
      <color indexed="8"/>
      <name val="Tahoma"/>
      <family val="2"/>
    </font>
    <font>
      <sz val="16"/>
      <color theme="1"/>
      <name val="Browallia New"/>
      <family val="2"/>
    </font>
    <font>
      <b/>
      <sz val="16"/>
      <color theme="1"/>
      <name val="Browallia New"/>
      <family val="2"/>
    </font>
    <font>
      <sz val="8"/>
      <color theme="1"/>
      <name val="Tahoma"/>
      <family val="2"/>
    </font>
    <font>
      <b/>
      <sz val="8"/>
      <color rgb="FFC00000"/>
      <name val="Tahoma"/>
      <family val="2"/>
    </font>
    <font>
      <b/>
      <sz val="8"/>
      <color theme="1"/>
      <name val="Tahoma"/>
      <family val="2"/>
    </font>
    <font>
      <b/>
      <sz val="12"/>
      <color indexed="8"/>
      <name val="Tahoma"/>
      <family val="2"/>
    </font>
    <font>
      <sz val="8"/>
      <color theme="1"/>
      <name val="Tahoma"/>
      <family val="2"/>
      <scheme val="minor"/>
    </font>
    <font>
      <b/>
      <sz val="8"/>
      <color theme="1"/>
      <name val="Tahoma"/>
      <family val="2"/>
      <scheme val="minor"/>
    </font>
    <font>
      <b/>
      <sz val="9"/>
      <name val="Tahoma"/>
      <family val="2"/>
    </font>
    <font>
      <sz val="16"/>
      <name val="Browallia New"/>
      <family val="2"/>
    </font>
    <font>
      <sz val="7.5"/>
      <name val="Tahoma"/>
      <family val="2"/>
    </font>
    <font>
      <b/>
      <sz val="7.5"/>
      <name val="Tahoma"/>
      <family val="2"/>
    </font>
    <font>
      <sz val="9"/>
      <color indexed="8"/>
      <name val="Tahoma"/>
      <family val="2"/>
    </font>
    <font>
      <sz val="18"/>
      <color indexed="8"/>
      <name val="Tahoma"/>
      <family val="2"/>
    </font>
    <font>
      <sz val="16"/>
      <color indexed="8"/>
      <name val="Tahoma"/>
      <family val="2"/>
    </font>
    <font>
      <b/>
      <sz val="16"/>
      <color indexed="8"/>
      <name val="Tahoma"/>
      <family val="2"/>
    </font>
    <font>
      <sz val="12"/>
      <color indexed="8"/>
      <name val="Tahoma"/>
      <family val="2"/>
    </font>
    <font>
      <b/>
      <sz val="24"/>
      <color indexed="8"/>
      <name val="Tahoma"/>
      <family val="2"/>
    </font>
    <font>
      <b/>
      <sz val="22"/>
      <color indexed="8"/>
      <name val="Tahoma"/>
      <family val="2"/>
    </font>
    <font>
      <sz val="14"/>
      <color theme="1"/>
      <name val="Browallia New"/>
      <family val="2"/>
    </font>
    <font>
      <b/>
      <sz val="16"/>
      <name val="Browallia New"/>
      <family val="2"/>
    </font>
    <font>
      <sz val="14"/>
      <name val="Browallia New"/>
      <family val="2"/>
    </font>
    <font>
      <sz val="13.5"/>
      <name val="Browallia New"/>
      <family val="2"/>
    </font>
    <font>
      <sz val="13.5"/>
      <color theme="1"/>
      <name val="Browallia New"/>
      <family val="2"/>
    </font>
    <font>
      <b/>
      <sz val="14"/>
      <color theme="1"/>
      <name val="Browallia New"/>
      <family val="2"/>
    </font>
    <font>
      <sz val="9"/>
      <name val="Tahoma"/>
      <family val="2"/>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43" fontId="1" fillId="0" borderId="0" applyFont="0" applyFill="0" applyBorder="0" applyAlignment="0" applyProtection="0"/>
    <xf numFmtId="0" fontId="6" fillId="0" borderId="0"/>
    <xf numFmtId="43" fontId="2" fillId="0" borderId="0" applyFont="0" applyFill="0" applyBorder="0" applyAlignment="0" applyProtection="0"/>
    <xf numFmtId="187" fontId="3" fillId="0" borderId="0" applyFont="0" applyFill="0" applyBorder="0" applyAlignment="0" applyProtection="0"/>
    <xf numFmtId="0" fontId="3" fillId="0" borderId="0"/>
    <xf numFmtId="0" fontId="3" fillId="0" borderId="0"/>
  </cellStyleXfs>
  <cellXfs count="200">
    <xf numFmtId="0" fontId="0" fillId="0" borderId="0" xfId="0"/>
    <xf numFmtId="0" fontId="4" fillId="0" borderId="0" xfId="2" applyFont="1" applyFill="1" applyAlignment="1">
      <alignment horizontal="left" vertical="center"/>
    </xf>
    <xf numFmtId="0" fontId="8" fillId="0" borderId="0" xfId="0" applyFont="1"/>
    <xf numFmtId="0" fontId="8" fillId="0" borderId="0" xfId="0" applyFont="1" applyAlignment="1">
      <alignment wrapText="1"/>
    </xf>
    <xf numFmtId="188" fontId="8" fillId="0" borderId="2" xfId="3" applyNumberFormat="1" applyFont="1" applyBorder="1" applyAlignment="1">
      <alignment horizontal="center" vertical="center"/>
    </xf>
    <xf numFmtId="0" fontId="8" fillId="0" borderId="0" xfId="0" applyFont="1" applyBorder="1" applyAlignment="1">
      <alignment horizontal="center" wrapText="1"/>
    </xf>
    <xf numFmtId="188" fontId="8" fillId="0" borderId="0" xfId="3" applyNumberFormat="1" applyFont="1" applyBorder="1" applyAlignment="1">
      <alignment vertical="center"/>
    </xf>
    <xf numFmtId="188" fontId="8" fillId="0" borderId="0" xfId="3" applyNumberFormat="1" applyFont="1" applyBorder="1" applyAlignment="1">
      <alignment horizontal="center" vertical="center"/>
    </xf>
    <xf numFmtId="0" fontId="8" fillId="0" borderId="0" xfId="0" applyFont="1" applyBorder="1"/>
    <xf numFmtId="0" fontId="9" fillId="0" borderId="0" xfId="0" applyFont="1"/>
    <xf numFmtId="188" fontId="8" fillId="0" borderId="2" xfId="3" applyNumberFormat="1" applyFont="1" applyBorder="1" applyAlignment="1">
      <alignment horizontal="right" vertical="center"/>
    </xf>
    <xf numFmtId="0" fontId="8" fillId="0" borderId="2" xfId="0" applyFont="1" applyBorder="1" applyAlignment="1">
      <alignment horizontal="center" vertical="center"/>
    </xf>
    <xf numFmtId="188" fontId="10" fillId="0" borderId="0" xfId="3" applyNumberFormat="1" applyFont="1"/>
    <xf numFmtId="0" fontId="7" fillId="0" borderId="0" xfId="2" applyFont="1"/>
    <xf numFmtId="0" fontId="8" fillId="0" borderId="2" xfId="0" applyFont="1" applyBorder="1" applyAlignment="1">
      <alignment vertical="top" wrapText="1"/>
    </xf>
    <xf numFmtId="0" fontId="4" fillId="0" borderId="0" xfId="2" applyFont="1" applyFill="1" applyAlignment="1">
      <alignment horizontal="center" vertical="center"/>
    </xf>
    <xf numFmtId="0" fontId="8" fillId="0" borderId="2" xfId="0" applyFont="1" applyBorder="1" applyAlignment="1">
      <alignment horizontal="center" vertical="center"/>
    </xf>
    <xf numFmtId="0" fontId="10" fillId="0" borderId="0" xfId="0" applyFont="1"/>
    <xf numFmtId="0" fontId="10" fillId="0" borderId="0" xfId="0" applyFont="1" applyAlignment="1">
      <alignment vertical="center"/>
    </xf>
    <xf numFmtId="0" fontId="10" fillId="0" borderId="0" xfId="0" applyFont="1" applyFill="1"/>
    <xf numFmtId="0" fontId="10" fillId="0" borderId="0" xfId="0" applyFont="1" applyFill="1" applyAlignment="1">
      <alignment vertical="center"/>
    </xf>
    <xf numFmtId="3" fontId="5" fillId="0" borderId="6" xfId="0" applyNumberFormat="1" applyFont="1" applyBorder="1" applyAlignment="1">
      <alignment vertical="top" wrapText="1"/>
    </xf>
    <xf numFmtId="0" fontId="7" fillId="3" borderId="1" xfId="2" applyFont="1" applyFill="1" applyBorder="1"/>
    <xf numFmtId="0" fontId="4" fillId="3" borderId="10" xfId="2" applyFont="1" applyFill="1" applyBorder="1" applyAlignment="1">
      <alignment horizontal="center" vertical="center"/>
    </xf>
    <xf numFmtId="0" fontId="4" fillId="3" borderId="1" xfId="2" applyFont="1" applyFill="1" applyBorder="1" applyAlignment="1">
      <alignment horizontal="center" vertical="center"/>
    </xf>
    <xf numFmtId="0" fontId="4" fillId="3" borderId="3" xfId="2" applyFont="1" applyFill="1" applyBorder="1" applyAlignment="1">
      <alignment horizontal="center" vertical="center"/>
    </xf>
    <xf numFmtId="0" fontId="4" fillId="3" borderId="11" xfId="2" applyFont="1" applyFill="1" applyBorder="1" applyAlignment="1">
      <alignment horizontal="center" vertical="center"/>
    </xf>
    <xf numFmtId="0" fontId="12" fillId="0" borderId="0" xfId="0" applyFont="1" applyFill="1"/>
    <xf numFmtId="0" fontId="12" fillId="0" borderId="0" xfId="0" applyFont="1"/>
    <xf numFmtId="0" fontId="12" fillId="0" borderId="0" xfId="0" applyFont="1" applyAlignment="1">
      <alignment vertical="center"/>
    </xf>
    <xf numFmtId="0" fontId="4" fillId="3" borderId="3" xfId="2" applyFont="1" applyFill="1" applyBorder="1" applyAlignment="1">
      <alignment horizontal="center" vertical="center"/>
    </xf>
    <xf numFmtId="188" fontId="5" fillId="3" borderId="3" xfId="3" applyNumberFormat="1" applyFont="1" applyFill="1" applyBorder="1" applyAlignment="1">
      <alignment horizontal="left" vertical="center"/>
    </xf>
    <xf numFmtId="0" fontId="11" fillId="3" borderId="3" xfId="2" applyFont="1" applyFill="1" applyBorder="1" applyAlignment="1">
      <alignment vertical="center"/>
    </xf>
    <xf numFmtId="0" fontId="10" fillId="0" borderId="6" xfId="0" applyFont="1" applyFill="1" applyBorder="1" applyAlignment="1">
      <alignment horizontal="center" vertical="center" wrapText="1"/>
    </xf>
    <xf numFmtId="0" fontId="5" fillId="0" borderId="1" xfId="2" applyFont="1" applyFill="1" applyBorder="1" applyAlignment="1">
      <alignment horizontal="center" vertical="center"/>
    </xf>
    <xf numFmtId="0" fontId="10" fillId="0" borderId="6" xfId="0" applyFont="1" applyFill="1" applyBorder="1" applyAlignment="1">
      <alignment vertical="top" wrapText="1"/>
    </xf>
    <xf numFmtId="0" fontId="5" fillId="0" borderId="6" xfId="0" applyFont="1" applyFill="1" applyBorder="1" applyAlignment="1">
      <alignment vertical="top" wrapText="1"/>
    </xf>
    <xf numFmtId="3" fontId="5" fillId="0" borderId="1" xfId="0" applyNumberFormat="1" applyFont="1" applyBorder="1" applyAlignment="1">
      <alignment vertical="top" wrapText="1"/>
    </xf>
    <xf numFmtId="3" fontId="5" fillId="0" borderId="6" xfId="0" applyNumberFormat="1" applyFont="1" applyFill="1" applyBorder="1" applyAlignment="1">
      <alignment vertical="top" wrapText="1"/>
    </xf>
    <xf numFmtId="0" fontId="5" fillId="0" borderId="1" xfId="0" applyFont="1" applyBorder="1" applyAlignment="1">
      <alignment vertical="top" wrapText="1"/>
    </xf>
    <xf numFmtId="0" fontId="5" fillId="0" borderId="6" xfId="0" applyFont="1" applyBorder="1" applyAlignment="1">
      <alignment vertical="top" wrapText="1"/>
    </xf>
    <xf numFmtId="0" fontId="5" fillId="0" borderId="3" xfId="2" applyFont="1" applyFill="1" applyBorder="1" applyAlignment="1">
      <alignment horizontal="center" vertical="center"/>
    </xf>
    <xf numFmtId="0" fontId="5" fillId="0" borderId="3" xfId="0" applyFont="1" applyBorder="1" applyAlignment="1">
      <alignment vertical="top" wrapText="1"/>
    </xf>
    <xf numFmtId="3" fontId="5" fillId="0" borderId="3" xfId="0" applyNumberFormat="1" applyFont="1" applyBorder="1" applyAlignment="1">
      <alignment vertical="top"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top" wrapText="1"/>
    </xf>
    <xf numFmtId="0" fontId="5" fillId="0" borderId="1" xfId="0" applyFont="1" applyFill="1" applyBorder="1" applyAlignment="1">
      <alignment vertical="top" wrapText="1"/>
    </xf>
    <xf numFmtId="3" fontId="5" fillId="0" borderId="1" xfId="0" applyNumberFormat="1" applyFont="1" applyFill="1" applyBorder="1" applyAlignment="1">
      <alignment vertical="top" wrapText="1"/>
    </xf>
    <xf numFmtId="0" fontId="12" fillId="0" borderId="0" xfId="0" applyFont="1" applyFill="1" applyBorder="1" applyAlignment="1">
      <alignment vertical="top" wrapText="1"/>
    </xf>
    <xf numFmtId="0" fontId="12" fillId="0" borderId="6" xfId="0" applyFont="1" applyFill="1" applyBorder="1" applyAlignment="1">
      <alignment vertical="top" wrapText="1"/>
    </xf>
    <xf numFmtId="0" fontId="12" fillId="0" borderId="1" xfId="0" applyFont="1" applyFill="1" applyBorder="1" applyAlignment="1">
      <alignment vertical="top" wrapText="1"/>
    </xf>
    <xf numFmtId="0" fontId="12" fillId="0" borderId="1" xfId="0" applyFont="1" applyFill="1" applyBorder="1" applyAlignment="1">
      <alignment horizontal="center" vertical="center"/>
    </xf>
    <xf numFmtId="0" fontId="12" fillId="0" borderId="6" xfId="0" applyFont="1" applyFill="1" applyBorder="1" applyAlignment="1">
      <alignment horizontal="center" vertical="center"/>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5" fillId="0" borderId="10" xfId="0" applyFont="1" applyFill="1" applyBorder="1" applyAlignment="1">
      <alignment vertical="top" wrapText="1"/>
    </xf>
    <xf numFmtId="0" fontId="5" fillId="0" borderId="12" xfId="0" applyFont="1" applyFill="1" applyBorder="1" applyAlignment="1">
      <alignment vertical="top" wrapText="1"/>
    </xf>
    <xf numFmtId="0" fontId="10" fillId="0" borderId="7" xfId="0" applyFont="1" applyFill="1" applyBorder="1" applyAlignment="1">
      <alignment vertical="top" wrapText="1"/>
    </xf>
    <xf numFmtId="0" fontId="10" fillId="0" borderId="9" xfId="0" applyFont="1" applyFill="1" applyBorder="1" applyAlignment="1">
      <alignment vertical="top" wrapText="1"/>
    </xf>
    <xf numFmtId="0" fontId="12" fillId="0" borderId="10"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3" xfId="0" applyFont="1" applyFill="1" applyBorder="1" applyAlignment="1">
      <alignment vertical="top" wrapText="1"/>
    </xf>
    <xf numFmtId="0" fontId="14" fillId="0" borderId="1" xfId="0" applyFont="1" applyBorder="1" applyAlignment="1">
      <alignment vertical="top" wrapText="1"/>
    </xf>
    <xf numFmtId="0" fontId="12" fillId="4" borderId="1" xfId="0" applyFont="1" applyFill="1" applyBorder="1" applyAlignment="1">
      <alignment horizontal="center" vertical="top" wrapText="1"/>
    </xf>
    <xf numFmtId="0" fontId="12" fillId="4" borderId="6" xfId="0" applyFont="1" applyFill="1" applyBorder="1" applyAlignment="1">
      <alignment horizontal="center" vertical="center"/>
    </xf>
    <xf numFmtId="0" fontId="4" fillId="3" borderId="1" xfId="2" applyFont="1" applyFill="1" applyBorder="1" applyAlignment="1">
      <alignment horizontal="center" vertical="center"/>
    </xf>
    <xf numFmtId="0" fontId="4" fillId="3" borderId="3" xfId="2" applyFont="1" applyFill="1" applyBorder="1" applyAlignment="1">
      <alignment horizontal="center" vertical="center"/>
    </xf>
    <xf numFmtId="0" fontId="4" fillId="0" borderId="0" xfId="2" applyFont="1" applyFill="1" applyAlignment="1">
      <alignment horizontal="left" vertical="center"/>
    </xf>
    <xf numFmtId="0" fontId="8" fillId="0" borderId="2" xfId="0" applyFont="1" applyBorder="1" applyAlignment="1">
      <alignment horizontal="center" vertical="center"/>
    </xf>
    <xf numFmtId="0" fontId="5" fillId="0" borderId="3" xfId="0" applyFont="1" applyFill="1" applyBorder="1" applyAlignment="1">
      <alignment vertical="top" wrapText="1"/>
    </xf>
    <xf numFmtId="3" fontId="5" fillId="0" borderId="3" xfId="0" applyNumberFormat="1" applyFont="1" applyFill="1" applyBorder="1" applyAlignment="1">
      <alignment vertical="top" wrapText="1"/>
    </xf>
    <xf numFmtId="188" fontId="10" fillId="0" borderId="1" xfId="3" applyNumberFormat="1" applyFont="1" applyFill="1" applyBorder="1" applyAlignment="1">
      <alignment vertical="top" wrapText="1"/>
    </xf>
    <xf numFmtId="188" fontId="10" fillId="0" borderId="6" xfId="3" applyNumberFormat="1" applyFont="1" applyFill="1" applyBorder="1" applyAlignment="1">
      <alignment vertical="top" wrapText="1"/>
    </xf>
    <xf numFmtId="0" fontId="10" fillId="2" borderId="2" xfId="0" applyFont="1" applyFill="1" applyBorder="1" applyAlignment="1">
      <alignment vertical="center" wrapText="1"/>
    </xf>
    <xf numFmtId="188" fontId="10" fillId="0" borderId="6" xfId="3" applyNumberFormat="1" applyFont="1" applyFill="1" applyBorder="1" applyAlignment="1">
      <alignment vertical="center" wrapText="1"/>
    </xf>
    <xf numFmtId="0" fontId="0" fillId="0" borderId="1" xfId="0" applyBorder="1" applyAlignment="1">
      <alignment horizontal="center"/>
    </xf>
    <xf numFmtId="0" fontId="0" fillId="0" borderId="6" xfId="0" applyBorder="1"/>
    <xf numFmtId="0" fontId="0" fillId="0" borderId="6" xfId="0" applyBorder="1" applyAlignment="1">
      <alignment horizontal="center"/>
    </xf>
    <xf numFmtId="0" fontId="0" fillId="0" borderId="0" xfId="0" applyAlignment="1">
      <alignment vertical="center"/>
    </xf>
    <xf numFmtId="0" fontId="0" fillId="0" borderId="2" xfId="0" applyBorder="1" applyAlignment="1">
      <alignment vertical="center"/>
    </xf>
    <xf numFmtId="188" fontId="0" fillId="0" borderId="2" xfId="3" applyNumberFormat="1" applyFont="1" applyBorder="1" applyAlignment="1">
      <alignment vertical="center"/>
    </xf>
    <xf numFmtId="0" fontId="17" fillId="0" borderId="2" xfId="0" applyFont="1" applyBorder="1" applyAlignment="1">
      <alignment horizontal="center" vertical="center"/>
    </xf>
    <xf numFmtId="188" fontId="17" fillId="0" borderId="2" xfId="3" applyNumberFormat="1" applyFont="1" applyBorder="1" applyAlignment="1">
      <alignment horizontal="center" vertical="center"/>
    </xf>
    <xf numFmtId="0" fontId="5" fillId="0" borderId="0" xfId="2" applyFont="1"/>
    <xf numFmtId="0" fontId="5" fillId="3" borderId="1" xfId="2" applyFont="1" applyFill="1" applyBorder="1"/>
    <xf numFmtId="0" fontId="4" fillId="3" borderId="3" xfId="2" applyFont="1" applyFill="1" applyBorder="1" applyAlignment="1">
      <alignment vertical="center"/>
    </xf>
    <xf numFmtId="0" fontId="5" fillId="0" borderId="1" xfId="0" applyFont="1" applyBorder="1" applyAlignment="1">
      <alignment horizontal="left" vertical="top" wrapText="1"/>
    </xf>
    <xf numFmtId="0" fontId="4" fillId="0" borderId="1" xfId="0" applyFont="1" applyBorder="1" applyAlignment="1">
      <alignment horizontal="center" vertical="center" wrapText="1"/>
    </xf>
    <xf numFmtId="0" fontId="5" fillId="0" borderId="0" xfId="0" applyFont="1"/>
    <xf numFmtId="0" fontId="5" fillId="0" borderId="6" xfId="0" applyFont="1" applyFill="1" applyBorder="1" applyAlignment="1">
      <alignment horizontal="center" vertical="center" wrapText="1"/>
    </xf>
    <xf numFmtId="0" fontId="5" fillId="0" borderId="6" xfId="0" applyFont="1" applyFill="1" applyBorder="1"/>
    <xf numFmtId="0" fontId="5" fillId="0" borderId="0" xfId="0" applyFont="1" applyFill="1"/>
    <xf numFmtId="0" fontId="4"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4" borderId="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0" borderId="6" xfId="0" applyFont="1" applyFill="1" applyBorder="1" applyAlignment="1">
      <alignment vertical="top" wrapText="1"/>
    </xf>
    <xf numFmtId="0" fontId="5" fillId="0" borderId="0" xfId="0" applyFont="1" applyBorder="1" applyAlignment="1">
      <alignment vertical="center"/>
    </xf>
    <xf numFmtId="0" fontId="5" fillId="0" borderId="0" xfId="0" applyFont="1" applyBorder="1"/>
    <xf numFmtId="0" fontId="4" fillId="2" borderId="2" xfId="0" applyFont="1" applyFill="1" applyBorder="1" applyAlignment="1">
      <alignment vertical="center" wrapText="1"/>
    </xf>
    <xf numFmtId="188" fontId="4" fillId="2" borderId="2" xfId="3" applyNumberFormat="1" applyFont="1" applyFill="1" applyBorder="1" applyAlignment="1">
      <alignment vertical="center"/>
    </xf>
    <xf numFmtId="3" fontId="4" fillId="0" borderId="2" xfId="0" applyNumberFormat="1" applyFont="1" applyBorder="1" applyAlignment="1">
      <alignment vertical="center"/>
    </xf>
    <xf numFmtId="0" fontId="4" fillId="0" borderId="0" xfId="0" applyFont="1" applyAlignment="1">
      <alignment vertical="center"/>
    </xf>
    <xf numFmtId="0" fontId="5" fillId="0" borderId="0" xfId="0" applyFont="1" applyAlignment="1">
      <alignment vertical="center"/>
    </xf>
    <xf numFmtId="188" fontId="5" fillId="0" borderId="0" xfId="3" applyNumberFormat="1" applyFont="1"/>
    <xf numFmtId="0" fontId="5" fillId="0" borderId="1" xfId="0" applyFont="1" applyFill="1" applyBorder="1" applyAlignment="1">
      <alignment horizontal="center" vertical="top" wrapText="1"/>
    </xf>
    <xf numFmtId="188" fontId="8" fillId="0" borderId="0" xfId="0" applyNumberFormat="1" applyFont="1" applyBorder="1"/>
    <xf numFmtId="0" fontId="4" fillId="0" borderId="2" xfId="0" applyFont="1" applyBorder="1" applyAlignment="1">
      <alignment horizontal="center" vertical="center"/>
    </xf>
    <xf numFmtId="0" fontId="10" fillId="0" borderId="2" xfId="0" applyFont="1" applyFill="1" applyBorder="1" applyAlignment="1">
      <alignment horizontal="center" vertical="center"/>
    </xf>
    <xf numFmtId="0" fontId="4" fillId="0" borderId="1" xfId="0" applyFont="1" applyFill="1" applyBorder="1" applyAlignment="1">
      <alignment horizontal="center" vertical="top"/>
    </xf>
    <xf numFmtId="0" fontId="5" fillId="0" borderId="6" xfId="0" applyFont="1" applyFill="1" applyBorder="1" applyAlignment="1">
      <alignment horizontal="center" vertical="top" wrapText="1"/>
    </xf>
    <xf numFmtId="0" fontId="4" fillId="0" borderId="6" xfId="0" applyFont="1" applyFill="1" applyBorder="1" applyAlignment="1">
      <alignment vertical="top"/>
    </xf>
    <xf numFmtId="188" fontId="5" fillId="0" borderId="1" xfId="3" applyNumberFormat="1" applyFont="1" applyFill="1" applyBorder="1" applyAlignment="1">
      <alignment vertical="top" wrapText="1"/>
    </xf>
    <xf numFmtId="0" fontId="4" fillId="0" borderId="1" xfId="0" applyFont="1" applyBorder="1" applyAlignment="1">
      <alignment vertical="top" wrapText="1"/>
    </xf>
    <xf numFmtId="0" fontId="5" fillId="0" borderId="3" xfId="0" applyFont="1" applyFill="1" applyBorder="1" applyAlignment="1">
      <alignment horizontal="center" vertical="top" wrapText="1"/>
    </xf>
    <xf numFmtId="0" fontId="4" fillId="0" borderId="3" xfId="0" applyFont="1" applyFill="1" applyBorder="1" applyAlignment="1">
      <alignment horizontal="center" vertical="top"/>
    </xf>
    <xf numFmtId="0" fontId="4" fillId="0" borderId="6" xfId="0" applyFont="1" applyFill="1" applyBorder="1" applyAlignment="1">
      <alignment horizontal="center" vertical="top"/>
    </xf>
    <xf numFmtId="0" fontId="4" fillId="0" borderId="6" xfId="0" applyFont="1" applyBorder="1" applyAlignment="1">
      <alignment vertical="top" wrapText="1"/>
    </xf>
    <xf numFmtId="188" fontId="5" fillId="0" borderId="6" xfId="0" applyNumberFormat="1" applyFont="1" applyFill="1" applyBorder="1" applyAlignment="1">
      <alignment vertical="top" wrapText="1"/>
    </xf>
    <xf numFmtId="0" fontId="18" fillId="0" borderId="1" xfId="0" applyFont="1" applyBorder="1" applyAlignment="1">
      <alignment vertical="top" wrapText="1"/>
    </xf>
    <xf numFmtId="0" fontId="5" fillId="0" borderId="0" xfId="0" applyFont="1" applyFill="1" applyAlignment="1">
      <alignment vertical="center"/>
    </xf>
    <xf numFmtId="0" fontId="4" fillId="0" borderId="0" xfId="0" applyFont="1" applyFill="1" applyBorder="1" applyAlignment="1">
      <alignment vertical="top" wrapText="1"/>
    </xf>
    <xf numFmtId="188" fontId="4" fillId="0" borderId="2" xfId="3" applyNumberFormat="1" applyFont="1" applyFill="1" applyBorder="1" applyAlignment="1">
      <alignment vertical="center" wrapText="1"/>
    </xf>
    <xf numFmtId="0" fontId="4" fillId="0" borderId="0" xfId="0" applyFont="1" applyFill="1"/>
    <xf numFmtId="0" fontId="4" fillId="0" borderId="0" xfId="0" applyFont="1"/>
    <xf numFmtId="0" fontId="20" fillId="0" borderId="0" xfId="2" applyFont="1"/>
    <xf numFmtId="0" fontId="21" fillId="0" borderId="0" xfId="0" applyFont="1"/>
    <xf numFmtId="0" fontId="22" fillId="0" borderId="0" xfId="0" applyFont="1"/>
    <xf numFmtId="0" fontId="23" fillId="0" borderId="0" xfId="0" applyFont="1"/>
    <xf numFmtId="0" fontId="24" fillId="0" borderId="0" xfId="0" applyFont="1"/>
    <xf numFmtId="188" fontId="5" fillId="0" borderId="1" xfId="0" applyNumberFormat="1" applyFont="1" applyFill="1" applyBorder="1" applyAlignment="1">
      <alignment vertical="top" wrapText="1"/>
    </xf>
    <xf numFmtId="0" fontId="8" fillId="0" borderId="2" xfId="0" applyFont="1" applyBorder="1" applyAlignment="1">
      <alignment horizontal="center" vertical="center"/>
    </xf>
    <xf numFmtId="0" fontId="8" fillId="5" borderId="2" xfId="0" applyFont="1" applyFill="1" applyBorder="1" applyAlignment="1">
      <alignment horizontal="center" vertical="center"/>
    </xf>
    <xf numFmtId="0" fontId="8" fillId="5" borderId="2" xfId="0" applyFont="1" applyFill="1" applyBorder="1" applyAlignment="1">
      <alignment horizontal="center"/>
    </xf>
    <xf numFmtId="0" fontId="27" fillId="0" borderId="0" xfId="0" applyFont="1"/>
    <xf numFmtId="0" fontId="9" fillId="5" borderId="2" xfId="0" applyFont="1" applyFill="1" applyBorder="1" applyAlignment="1">
      <alignment horizontal="center" vertical="center"/>
    </xf>
    <xf numFmtId="0" fontId="9" fillId="5" borderId="2" xfId="0" applyFont="1" applyFill="1" applyBorder="1" applyAlignment="1">
      <alignment vertical="top" wrapText="1"/>
    </xf>
    <xf numFmtId="188" fontId="9" fillId="5" borderId="2" xfId="3" applyNumberFormat="1" applyFont="1" applyFill="1" applyBorder="1" applyAlignment="1">
      <alignment horizontal="center" vertical="center"/>
    </xf>
    <xf numFmtId="188" fontId="9" fillId="5" borderId="2" xfId="3" applyNumberFormat="1" applyFont="1" applyFill="1" applyBorder="1" applyAlignment="1">
      <alignment horizontal="right" vertical="center"/>
    </xf>
    <xf numFmtId="188" fontId="9" fillId="5" borderId="2" xfId="3" applyNumberFormat="1" applyFont="1" applyFill="1" applyBorder="1" applyAlignment="1">
      <alignment horizontal="right"/>
    </xf>
    <xf numFmtId="0" fontId="9" fillId="5" borderId="2" xfId="0" applyFont="1" applyFill="1" applyBorder="1"/>
    <xf numFmtId="188" fontId="9" fillId="5" borderId="2" xfId="0" applyNumberFormat="1" applyFont="1" applyFill="1" applyBorder="1"/>
    <xf numFmtId="3" fontId="27" fillId="0" borderId="0" xfId="0" applyNumberFormat="1" applyFont="1"/>
    <xf numFmtId="0" fontId="28" fillId="0" borderId="0" xfId="0" applyFont="1"/>
    <xf numFmtId="0" fontId="17" fillId="0" borderId="0" xfId="0" applyFont="1"/>
    <xf numFmtId="0" fontId="17" fillId="5" borderId="2" xfId="0" applyFont="1" applyFill="1" applyBorder="1" applyAlignment="1">
      <alignment horizontal="center"/>
    </xf>
    <xf numFmtId="0" fontId="17" fillId="0" borderId="2" xfId="0" applyFont="1" applyBorder="1" applyAlignment="1">
      <alignment vertical="top" wrapText="1"/>
    </xf>
    <xf numFmtId="188" fontId="17" fillId="0" borderId="2" xfId="3" applyNumberFormat="1" applyFont="1" applyBorder="1" applyAlignment="1">
      <alignment horizontal="right" vertical="center"/>
    </xf>
    <xf numFmtId="0" fontId="28" fillId="5" borderId="2" xfId="0" applyFont="1" applyFill="1" applyBorder="1" applyAlignment="1">
      <alignment horizontal="center" vertical="center"/>
    </xf>
    <xf numFmtId="0" fontId="28" fillId="5" borderId="2" xfId="0" applyFont="1" applyFill="1" applyBorder="1" applyAlignment="1">
      <alignment vertical="top" wrapText="1"/>
    </xf>
    <xf numFmtId="188" fontId="28" fillId="5" borderId="2" xfId="3" applyNumberFormat="1" applyFont="1" applyFill="1" applyBorder="1" applyAlignment="1">
      <alignment horizontal="center" vertical="center"/>
    </xf>
    <xf numFmtId="188" fontId="28" fillId="5" borderId="2" xfId="3" applyNumberFormat="1" applyFont="1" applyFill="1" applyBorder="1" applyAlignment="1">
      <alignment horizontal="left" vertical="top"/>
    </xf>
    <xf numFmtId="188" fontId="28" fillId="0" borderId="0" xfId="0" applyNumberFormat="1" applyFont="1"/>
    <xf numFmtId="0" fontId="17" fillId="0" borderId="0" xfId="0" applyFont="1" applyBorder="1" applyAlignment="1">
      <alignment horizontal="center" wrapText="1"/>
    </xf>
    <xf numFmtId="188" fontId="17" fillId="0" borderId="0" xfId="3" applyNumberFormat="1" applyFont="1" applyBorder="1" applyAlignment="1">
      <alignment vertical="center"/>
    </xf>
    <xf numFmtId="188" fontId="17" fillId="0" borderId="0" xfId="3" applyNumberFormat="1" applyFont="1" applyBorder="1" applyAlignment="1">
      <alignment horizontal="center" vertical="center"/>
    </xf>
    <xf numFmtId="0" fontId="17" fillId="0" borderId="0" xfId="0" applyFont="1" applyBorder="1"/>
    <xf numFmtId="188" fontId="17" fillId="0" borderId="0" xfId="0" applyNumberFormat="1" applyFont="1" applyBorder="1"/>
    <xf numFmtId="188" fontId="17" fillId="0" borderId="0" xfId="0" applyNumberFormat="1" applyFont="1"/>
    <xf numFmtId="0" fontId="29" fillId="0" borderId="0" xfId="0" applyFont="1"/>
    <xf numFmtId="0" fontId="17" fillId="0" borderId="0" xfId="0" applyFont="1" applyAlignment="1">
      <alignment wrapText="1"/>
    </xf>
    <xf numFmtId="3" fontId="29" fillId="0" borderId="0" xfId="0" applyNumberFormat="1" applyFont="1"/>
    <xf numFmtId="188" fontId="17" fillId="0" borderId="0" xfId="3" applyNumberFormat="1" applyFont="1"/>
    <xf numFmtId="188" fontId="29" fillId="0" borderId="0" xfId="0" applyNumberFormat="1" applyFont="1"/>
    <xf numFmtId="0" fontId="30" fillId="0" borderId="0" xfId="0" applyFont="1"/>
    <xf numFmtId="0" fontId="31" fillId="0" borderId="0" xfId="0" applyFont="1"/>
    <xf numFmtId="0" fontId="32" fillId="0" borderId="0" xfId="0" applyFont="1"/>
    <xf numFmtId="188" fontId="32" fillId="0" borderId="0" xfId="0" applyNumberFormat="1" applyFont="1"/>
    <xf numFmtId="0" fontId="19" fillId="0" borderId="1" xfId="0" applyFont="1" applyBorder="1" applyAlignment="1">
      <alignment vertical="top" wrapText="1"/>
    </xf>
    <xf numFmtId="0" fontId="18" fillId="0" borderId="3" xfId="0" applyFont="1" applyBorder="1" applyAlignment="1">
      <alignment vertical="top" wrapText="1"/>
    </xf>
    <xf numFmtId="0" fontId="4" fillId="3" borderId="1" xfId="2" applyFont="1" applyFill="1" applyBorder="1" applyAlignment="1">
      <alignment horizontal="center" vertical="center"/>
    </xf>
    <xf numFmtId="0" fontId="4" fillId="3" borderId="3" xfId="2" applyFont="1" applyFill="1" applyBorder="1" applyAlignment="1">
      <alignment horizontal="center" vertical="center"/>
    </xf>
    <xf numFmtId="0" fontId="5" fillId="0" borderId="1" xfId="0" applyFont="1" applyFill="1" applyBorder="1" applyAlignment="1">
      <alignment horizontal="left" vertical="top" wrapText="1"/>
    </xf>
    <xf numFmtId="0" fontId="5" fillId="0" borderId="6" xfId="0" applyFont="1" applyFill="1" applyBorder="1" applyAlignment="1">
      <alignment horizontal="left" vertical="top" wrapText="1"/>
    </xf>
    <xf numFmtId="0" fontId="28" fillId="5" borderId="2" xfId="0" applyFont="1" applyFill="1" applyBorder="1" applyAlignment="1">
      <alignment horizontal="center"/>
    </xf>
    <xf numFmtId="188" fontId="28" fillId="5" borderId="2" xfId="0" applyNumberFormat="1" applyFont="1" applyFill="1" applyBorder="1"/>
    <xf numFmtId="188" fontId="28" fillId="5" borderId="2" xfId="0" applyNumberFormat="1" applyFont="1" applyFill="1" applyBorder="1" applyAlignment="1">
      <alignment horizontal="center"/>
    </xf>
    <xf numFmtId="188" fontId="28" fillId="5" borderId="2" xfId="3" applyNumberFormat="1" applyFont="1" applyFill="1" applyBorder="1" applyAlignment="1">
      <alignment horizontal="right"/>
    </xf>
    <xf numFmtId="0" fontId="33" fillId="0" borderId="0" xfId="2" applyFont="1"/>
    <xf numFmtId="0" fontId="25" fillId="0" borderId="0" xfId="0" applyFont="1" applyAlignment="1">
      <alignment horizontal="center" vertical="center"/>
    </xf>
    <xf numFmtId="0" fontId="26" fillId="0" borderId="0" xfId="0" applyFont="1" applyAlignment="1">
      <alignment horizontal="center" vertical="center"/>
    </xf>
    <xf numFmtId="0" fontId="8" fillId="5" borderId="2" xfId="0" applyFont="1" applyFill="1" applyBorder="1" applyAlignment="1">
      <alignment horizontal="center" vertical="center" wrapText="1"/>
    </xf>
    <xf numFmtId="0" fontId="9" fillId="5" borderId="2" xfId="0" applyFont="1" applyFill="1" applyBorder="1" applyAlignment="1">
      <alignment horizontal="center" wrapText="1"/>
    </xf>
    <xf numFmtId="0" fontId="8" fillId="5" borderId="2" xfId="0" applyFont="1" applyFill="1" applyBorder="1" applyAlignment="1">
      <alignment horizontal="center" vertical="center"/>
    </xf>
    <xf numFmtId="0" fontId="16" fillId="0" borderId="0" xfId="2" applyFont="1" applyFill="1" applyAlignment="1">
      <alignment horizontal="center" vertical="center"/>
    </xf>
    <xf numFmtId="0" fontId="4" fillId="3" borderId="1" xfId="2" applyFont="1" applyFill="1" applyBorder="1" applyAlignment="1">
      <alignment horizontal="center" vertical="center"/>
    </xf>
    <xf numFmtId="0" fontId="4" fillId="3" borderId="3" xfId="2" applyFont="1" applyFill="1" applyBorder="1" applyAlignment="1">
      <alignment horizontal="center" vertical="center"/>
    </xf>
    <xf numFmtId="0" fontId="4" fillId="3" borderId="7" xfId="2" applyFont="1" applyFill="1" applyBorder="1" applyAlignment="1">
      <alignment horizontal="center" vertical="center"/>
    </xf>
    <xf numFmtId="0" fontId="4" fillId="3" borderId="8" xfId="2" applyFont="1" applyFill="1" applyBorder="1" applyAlignment="1">
      <alignment horizontal="center" vertical="center"/>
    </xf>
    <xf numFmtId="0" fontId="16" fillId="0" borderId="0" xfId="2" applyFont="1" applyFill="1" applyAlignment="1">
      <alignment horizontal="left" vertical="center"/>
    </xf>
    <xf numFmtId="0" fontId="28" fillId="5" borderId="2" xfId="0" applyFont="1" applyFill="1" applyBorder="1" applyAlignment="1">
      <alignment horizontal="center" wrapText="1"/>
    </xf>
    <xf numFmtId="0" fontId="17" fillId="5" borderId="2" xfId="0" applyFont="1" applyFill="1" applyBorder="1" applyAlignment="1">
      <alignment horizontal="center" vertical="center"/>
    </xf>
    <xf numFmtId="0" fontId="17" fillId="5" borderId="2" xfId="0"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0" borderId="6" xfId="0" applyFont="1" applyFill="1" applyBorder="1" applyAlignment="1">
      <alignment horizontal="left" vertical="top"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8" fillId="5" borderId="4" xfId="0" applyFont="1" applyFill="1" applyBorder="1" applyAlignment="1">
      <alignment horizontal="center" vertical="center"/>
    </xf>
    <xf numFmtId="0" fontId="8" fillId="5" borderId="5" xfId="0" applyFont="1" applyFill="1" applyBorder="1" applyAlignment="1">
      <alignment horizontal="center" vertical="center"/>
    </xf>
  </cellXfs>
  <cellStyles count="7">
    <cellStyle name="Comma" xfId="3" builtinId="3"/>
    <cellStyle name="Comma 2" xfId="1"/>
    <cellStyle name="Normal" xfId="0" builtinId="0"/>
    <cellStyle name="Normal_คก.ปี 55 บึงกาฬ  99.6 ล้านบาทล่าสุด" xfId="2"/>
    <cellStyle name="เครื่องหมายจุลภาค 2" xfId="4"/>
    <cellStyle name="ปกติ 2" xfId="5"/>
    <cellStyle name="ปกติ 4"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15875</xdr:colOff>
      <xdr:row>0</xdr:row>
      <xdr:rowOff>119065</xdr:rowOff>
    </xdr:from>
    <xdr:to>
      <xdr:col>8</xdr:col>
      <xdr:colOff>1811378</xdr:colOff>
      <xdr:row>1</xdr:row>
      <xdr:rowOff>177721</xdr:rowOff>
    </xdr:to>
    <xdr:sp macro="" textlink="">
      <xdr:nvSpPr>
        <xdr:cNvPr id="2" name="TextBox 1"/>
        <xdr:cNvSpPr txBox="1"/>
      </xdr:nvSpPr>
      <xdr:spPr>
        <a:xfrm>
          <a:off x="9769475" y="119065"/>
          <a:ext cx="576303" cy="1634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th-TH" sz="11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15875</xdr:colOff>
      <xdr:row>0</xdr:row>
      <xdr:rowOff>119065</xdr:rowOff>
    </xdr:from>
    <xdr:to>
      <xdr:col>8</xdr:col>
      <xdr:colOff>1811378</xdr:colOff>
      <xdr:row>1</xdr:row>
      <xdr:rowOff>177721</xdr:rowOff>
    </xdr:to>
    <xdr:sp macro="" textlink="">
      <xdr:nvSpPr>
        <xdr:cNvPr id="2" name="TextBox 1"/>
        <xdr:cNvSpPr txBox="1"/>
      </xdr:nvSpPr>
      <xdr:spPr>
        <a:xfrm>
          <a:off x="11741150" y="119065"/>
          <a:ext cx="681078" cy="1634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th-TH"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15875</xdr:colOff>
      <xdr:row>0</xdr:row>
      <xdr:rowOff>119065</xdr:rowOff>
    </xdr:from>
    <xdr:to>
      <xdr:col>8</xdr:col>
      <xdr:colOff>1811378</xdr:colOff>
      <xdr:row>1</xdr:row>
      <xdr:rowOff>177721</xdr:rowOff>
    </xdr:to>
    <xdr:sp macro="" textlink="">
      <xdr:nvSpPr>
        <xdr:cNvPr id="2" name="TextBox 1"/>
        <xdr:cNvSpPr txBox="1"/>
      </xdr:nvSpPr>
      <xdr:spPr>
        <a:xfrm>
          <a:off x="9340850" y="119065"/>
          <a:ext cx="557253" cy="1634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th-TH" sz="11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I41"/>
  <sheetViews>
    <sheetView view="pageBreakPreview" zoomScale="60" zoomScaleNormal="80" workbookViewId="0">
      <selection activeCell="E8" sqref="E8"/>
    </sheetView>
  </sheetViews>
  <sheetFormatPr defaultColWidth="9.125" defaultRowHeight="19.5"/>
  <cols>
    <col min="1" max="1" width="9.125" style="128"/>
    <col min="2" max="2" width="56.25" style="128" customWidth="1"/>
    <col min="3" max="3" width="9.125" style="128" customWidth="1"/>
    <col min="4" max="8" width="9.125" style="128"/>
    <col min="9" max="9" width="9.125" style="128" hidden="1" customWidth="1"/>
    <col min="10" max="257" width="9.125" style="128"/>
    <col min="258" max="258" width="56.25" style="128" customWidth="1"/>
    <col min="259" max="513" width="9.125" style="128"/>
    <col min="514" max="514" width="56.25" style="128" customWidth="1"/>
    <col min="515" max="769" width="9.125" style="128"/>
    <col min="770" max="770" width="56.25" style="128" customWidth="1"/>
    <col min="771" max="1025" width="9.125" style="128"/>
    <col min="1026" max="1026" width="56.25" style="128" customWidth="1"/>
    <col min="1027" max="1281" width="9.125" style="128"/>
    <col min="1282" max="1282" width="56.25" style="128" customWidth="1"/>
    <col min="1283" max="1537" width="9.125" style="128"/>
    <col min="1538" max="1538" width="56.25" style="128" customWidth="1"/>
    <col min="1539" max="1793" width="9.125" style="128"/>
    <col min="1794" max="1794" width="56.25" style="128" customWidth="1"/>
    <col min="1795" max="2049" width="9.125" style="128"/>
    <col min="2050" max="2050" width="56.25" style="128" customWidth="1"/>
    <col min="2051" max="2305" width="9.125" style="128"/>
    <col min="2306" max="2306" width="56.25" style="128" customWidth="1"/>
    <col min="2307" max="2561" width="9.125" style="128"/>
    <col min="2562" max="2562" width="56.25" style="128" customWidth="1"/>
    <col min="2563" max="2817" width="9.125" style="128"/>
    <col min="2818" max="2818" width="56.25" style="128" customWidth="1"/>
    <col min="2819" max="3073" width="9.125" style="128"/>
    <col min="3074" max="3074" width="56.25" style="128" customWidth="1"/>
    <col min="3075" max="3329" width="9.125" style="128"/>
    <col min="3330" max="3330" width="56.25" style="128" customWidth="1"/>
    <col min="3331" max="3585" width="9.125" style="128"/>
    <col min="3586" max="3586" width="56.25" style="128" customWidth="1"/>
    <col min="3587" max="3841" width="9.125" style="128"/>
    <col min="3842" max="3842" width="56.25" style="128" customWidth="1"/>
    <col min="3843" max="4097" width="9.125" style="128"/>
    <col min="4098" max="4098" width="56.25" style="128" customWidth="1"/>
    <col min="4099" max="4353" width="9.125" style="128"/>
    <col min="4354" max="4354" width="56.25" style="128" customWidth="1"/>
    <col min="4355" max="4609" width="9.125" style="128"/>
    <col min="4610" max="4610" width="56.25" style="128" customWidth="1"/>
    <col min="4611" max="4865" width="9.125" style="128"/>
    <col min="4866" max="4866" width="56.25" style="128" customWidth="1"/>
    <col min="4867" max="5121" width="9.125" style="128"/>
    <col min="5122" max="5122" width="56.25" style="128" customWidth="1"/>
    <col min="5123" max="5377" width="9.125" style="128"/>
    <col min="5378" max="5378" width="56.25" style="128" customWidth="1"/>
    <col min="5379" max="5633" width="9.125" style="128"/>
    <col min="5634" max="5634" width="56.25" style="128" customWidth="1"/>
    <col min="5635" max="5889" width="9.125" style="128"/>
    <col min="5890" max="5890" width="56.25" style="128" customWidth="1"/>
    <col min="5891" max="6145" width="9.125" style="128"/>
    <col min="6146" max="6146" width="56.25" style="128" customWidth="1"/>
    <col min="6147" max="6401" width="9.125" style="128"/>
    <col min="6402" max="6402" width="56.25" style="128" customWidth="1"/>
    <col min="6403" max="6657" width="9.125" style="128"/>
    <col min="6658" max="6658" width="56.25" style="128" customWidth="1"/>
    <col min="6659" max="6913" width="9.125" style="128"/>
    <col min="6914" max="6914" width="56.25" style="128" customWidth="1"/>
    <col min="6915" max="7169" width="9.125" style="128"/>
    <col min="7170" max="7170" width="56.25" style="128" customWidth="1"/>
    <col min="7171" max="7425" width="9.125" style="128"/>
    <col min="7426" max="7426" width="56.25" style="128" customWidth="1"/>
    <col min="7427" max="7681" width="9.125" style="128"/>
    <col min="7682" max="7682" width="56.25" style="128" customWidth="1"/>
    <col min="7683" max="7937" width="9.125" style="128"/>
    <col min="7938" max="7938" width="56.25" style="128" customWidth="1"/>
    <col min="7939" max="8193" width="9.125" style="128"/>
    <col min="8194" max="8194" width="56.25" style="128" customWidth="1"/>
    <col min="8195" max="8449" width="9.125" style="128"/>
    <col min="8450" max="8450" width="56.25" style="128" customWidth="1"/>
    <col min="8451" max="8705" width="9.125" style="128"/>
    <col min="8706" max="8706" width="56.25" style="128" customWidth="1"/>
    <col min="8707" max="8961" width="9.125" style="128"/>
    <col min="8962" max="8962" width="56.25" style="128" customWidth="1"/>
    <col min="8963" max="9217" width="9.125" style="128"/>
    <col min="9218" max="9218" width="56.25" style="128" customWidth="1"/>
    <col min="9219" max="9473" width="9.125" style="128"/>
    <col min="9474" max="9474" width="56.25" style="128" customWidth="1"/>
    <col min="9475" max="9729" width="9.125" style="128"/>
    <col min="9730" max="9730" width="56.25" style="128" customWidth="1"/>
    <col min="9731" max="9985" width="9.125" style="128"/>
    <col min="9986" max="9986" width="56.25" style="128" customWidth="1"/>
    <col min="9987" max="10241" width="9.125" style="128"/>
    <col min="10242" max="10242" width="56.25" style="128" customWidth="1"/>
    <col min="10243" max="10497" width="9.125" style="128"/>
    <col min="10498" max="10498" width="56.25" style="128" customWidth="1"/>
    <col min="10499" max="10753" width="9.125" style="128"/>
    <col min="10754" max="10754" width="56.25" style="128" customWidth="1"/>
    <col min="10755" max="11009" width="9.125" style="128"/>
    <col min="11010" max="11010" width="56.25" style="128" customWidth="1"/>
    <col min="11011" max="11265" width="9.125" style="128"/>
    <col min="11266" max="11266" width="56.25" style="128" customWidth="1"/>
    <col min="11267" max="11521" width="9.125" style="128"/>
    <col min="11522" max="11522" width="56.25" style="128" customWidth="1"/>
    <col min="11523" max="11777" width="9.125" style="128"/>
    <col min="11778" max="11778" width="56.25" style="128" customWidth="1"/>
    <col min="11779" max="12033" width="9.125" style="128"/>
    <col min="12034" max="12034" width="56.25" style="128" customWidth="1"/>
    <col min="12035" max="12289" width="9.125" style="128"/>
    <col min="12290" max="12290" width="56.25" style="128" customWidth="1"/>
    <col min="12291" max="12545" width="9.125" style="128"/>
    <col min="12546" max="12546" width="56.25" style="128" customWidth="1"/>
    <col min="12547" max="12801" width="9.125" style="128"/>
    <col min="12802" max="12802" width="56.25" style="128" customWidth="1"/>
    <col min="12803" max="13057" width="9.125" style="128"/>
    <col min="13058" max="13058" width="56.25" style="128" customWidth="1"/>
    <col min="13059" max="13313" width="9.125" style="128"/>
    <col min="13314" max="13314" width="56.25" style="128" customWidth="1"/>
    <col min="13315" max="13569" width="9.125" style="128"/>
    <col min="13570" max="13570" width="56.25" style="128" customWidth="1"/>
    <col min="13571" max="13825" width="9.125" style="128"/>
    <col min="13826" max="13826" width="56.25" style="128" customWidth="1"/>
    <col min="13827" max="14081" width="9.125" style="128"/>
    <col min="14082" max="14082" width="56.25" style="128" customWidth="1"/>
    <col min="14083" max="14337" width="9.125" style="128"/>
    <col min="14338" max="14338" width="56.25" style="128" customWidth="1"/>
    <col min="14339" max="14593" width="9.125" style="128"/>
    <col min="14594" max="14594" width="56.25" style="128" customWidth="1"/>
    <col min="14595" max="14849" width="9.125" style="128"/>
    <col min="14850" max="14850" width="56.25" style="128" customWidth="1"/>
    <col min="14851" max="15105" width="9.125" style="128"/>
    <col min="15106" max="15106" width="56.25" style="128" customWidth="1"/>
    <col min="15107" max="15361" width="9.125" style="128"/>
    <col min="15362" max="15362" width="56.25" style="128" customWidth="1"/>
    <col min="15363" max="15617" width="9.125" style="128"/>
    <col min="15618" max="15618" width="56.25" style="128" customWidth="1"/>
    <col min="15619" max="15873" width="9.125" style="128"/>
    <col min="15874" max="15874" width="56.25" style="128" customWidth="1"/>
    <col min="15875" max="16129" width="9.125" style="128"/>
    <col min="16130" max="16130" width="56.25" style="128" customWidth="1"/>
    <col min="16131" max="16384" width="9.125" style="128"/>
  </cols>
  <sheetData>
    <row r="1" spans="1:9" s="127" customFormat="1" ht="17.25" customHeight="1"/>
    <row r="2" spans="1:9" s="127" customFormat="1" ht="17.25" customHeight="1"/>
    <row r="3" spans="1:9" s="127" customFormat="1" ht="17.25" customHeight="1">
      <c r="A3" s="128"/>
      <c r="B3" s="128"/>
      <c r="C3" s="128"/>
      <c r="D3" s="128"/>
      <c r="E3" s="128"/>
      <c r="F3" s="128"/>
      <c r="G3" s="128"/>
      <c r="H3" s="128"/>
      <c r="I3" s="128"/>
    </row>
    <row r="4" spans="1:9" s="129" customFormat="1" ht="17.25" customHeight="1">
      <c r="A4" s="128"/>
      <c r="B4" s="128"/>
      <c r="C4" s="128"/>
      <c r="D4" s="128"/>
      <c r="E4" s="128"/>
      <c r="F4" s="128"/>
      <c r="G4" s="128"/>
      <c r="H4" s="128"/>
      <c r="I4" s="128"/>
    </row>
    <row r="5" spans="1:9" s="129" customFormat="1" ht="17.25" customHeight="1">
      <c r="A5" s="128"/>
      <c r="B5" s="128"/>
      <c r="C5" s="128"/>
      <c r="D5" s="128"/>
      <c r="E5" s="128"/>
      <c r="F5" s="128"/>
      <c r="G5" s="128"/>
      <c r="H5" s="128"/>
      <c r="I5" s="128"/>
    </row>
    <row r="6" spans="1:9" ht="17.25" customHeight="1"/>
    <row r="7" spans="1:9" ht="17.25" customHeight="1"/>
    <row r="8" spans="1:9" ht="17.25" customHeight="1"/>
    <row r="9" spans="1:9" ht="17.25" customHeight="1"/>
    <row r="10" spans="1:9" s="130" customFormat="1" ht="17.25" customHeight="1">
      <c r="A10" s="128"/>
      <c r="B10" s="128"/>
      <c r="C10" s="128"/>
      <c r="D10" s="128"/>
      <c r="E10" s="128"/>
      <c r="F10" s="128"/>
      <c r="G10" s="128"/>
      <c r="H10" s="128"/>
      <c r="I10" s="128"/>
    </row>
    <row r="11" spans="1:9" s="130" customFormat="1" ht="17.25" customHeight="1">
      <c r="A11" s="128"/>
      <c r="B11" s="128"/>
      <c r="C11" s="128"/>
      <c r="D11" s="128"/>
      <c r="E11" s="128"/>
      <c r="F11" s="128"/>
      <c r="G11" s="128"/>
      <c r="H11" s="128"/>
      <c r="I11" s="128"/>
    </row>
    <row r="12" spans="1:9" s="130" customFormat="1" ht="41.25" customHeight="1">
      <c r="A12" s="180" t="s">
        <v>217</v>
      </c>
      <c r="B12" s="180"/>
      <c r="C12" s="180"/>
      <c r="D12" s="180"/>
      <c r="E12" s="180"/>
      <c r="F12" s="180"/>
      <c r="G12" s="180"/>
      <c r="H12" s="180"/>
      <c r="I12" s="180"/>
    </row>
    <row r="13" spans="1:9" s="130" customFormat="1" ht="41.25" customHeight="1">
      <c r="A13" s="181" t="s">
        <v>218</v>
      </c>
      <c r="B13" s="181"/>
      <c r="C13" s="181"/>
      <c r="D13" s="181"/>
      <c r="E13" s="181"/>
      <c r="F13" s="181"/>
      <c r="G13" s="181"/>
      <c r="H13" s="181"/>
      <c r="I13" s="181"/>
    </row>
    <row r="14" spans="1:9" s="130" customFormat="1">
      <c r="A14" s="128"/>
      <c r="B14" s="128"/>
      <c r="C14" s="128"/>
      <c r="D14" s="128"/>
      <c r="E14" s="128"/>
      <c r="F14" s="128"/>
      <c r="G14" s="128"/>
      <c r="H14" s="128"/>
      <c r="I14" s="128"/>
    </row>
    <row r="15" spans="1:9" s="130" customFormat="1">
      <c r="A15" s="128"/>
      <c r="B15" s="128"/>
      <c r="C15" s="128"/>
      <c r="D15" s="128"/>
      <c r="E15" s="128"/>
      <c r="F15" s="128"/>
      <c r="G15" s="128"/>
      <c r="H15" s="128"/>
      <c r="I15" s="128"/>
    </row>
    <row r="16" spans="1:9" s="130" customFormat="1">
      <c r="A16" s="128"/>
      <c r="B16" s="128"/>
      <c r="C16" s="128"/>
      <c r="D16" s="128"/>
      <c r="E16" s="128"/>
      <c r="F16" s="128"/>
      <c r="G16" s="128"/>
      <c r="H16" s="128"/>
      <c r="I16" s="128"/>
    </row>
    <row r="17" spans="1:9" s="130" customFormat="1">
      <c r="A17" s="128"/>
      <c r="B17" s="128"/>
      <c r="C17" s="128"/>
      <c r="D17" s="128"/>
      <c r="E17" s="128"/>
      <c r="F17" s="128"/>
      <c r="G17" s="128"/>
      <c r="H17" s="128"/>
      <c r="I17" s="128"/>
    </row>
    <row r="18" spans="1:9" s="130" customFormat="1">
      <c r="A18" s="128"/>
      <c r="B18" s="128"/>
      <c r="C18" s="128"/>
      <c r="D18" s="128"/>
      <c r="E18" s="128"/>
      <c r="F18" s="128"/>
      <c r="G18" s="128"/>
      <c r="H18" s="128"/>
      <c r="I18" s="128"/>
    </row>
    <row r="19" spans="1:9" s="130" customFormat="1" ht="21" customHeight="1">
      <c r="A19" s="128"/>
      <c r="B19" s="128"/>
      <c r="C19" s="128"/>
      <c r="D19" s="128"/>
      <c r="E19" s="128"/>
      <c r="F19" s="128"/>
      <c r="G19" s="128"/>
      <c r="H19" s="128"/>
      <c r="I19" s="128"/>
    </row>
    <row r="20" spans="1:9" s="130" customFormat="1" ht="24" customHeight="1">
      <c r="A20" s="128"/>
      <c r="B20" s="128"/>
      <c r="C20" s="128"/>
      <c r="D20" s="128"/>
      <c r="E20" s="128"/>
      <c r="F20" s="128"/>
      <c r="G20" s="128"/>
      <c r="H20" s="128"/>
      <c r="I20" s="128"/>
    </row>
    <row r="21" spans="1:9" s="130" customFormat="1" ht="17.25" customHeight="1">
      <c r="A21" s="128"/>
      <c r="B21" s="128"/>
      <c r="C21" s="128"/>
      <c r="D21" s="128"/>
      <c r="E21" s="128"/>
      <c r="F21" s="128"/>
      <c r="G21" s="128"/>
      <c r="H21" s="128"/>
      <c r="I21" s="128"/>
    </row>
    <row r="22" spans="1:9" s="130" customFormat="1" ht="18" customHeight="1">
      <c r="A22" s="128"/>
      <c r="B22" s="128"/>
      <c r="C22" s="128"/>
      <c r="D22" s="128"/>
      <c r="E22" s="128"/>
      <c r="F22" s="128"/>
      <c r="G22" s="128"/>
      <c r="H22" s="128"/>
      <c r="I22" s="128"/>
    </row>
    <row r="23" spans="1:9" s="130" customFormat="1" ht="17.25" customHeight="1">
      <c r="A23" s="128"/>
      <c r="B23" s="128"/>
      <c r="C23" s="128"/>
      <c r="D23" s="128"/>
      <c r="E23" s="128"/>
      <c r="F23" s="128"/>
      <c r="G23" s="128"/>
      <c r="H23" s="128"/>
      <c r="I23" s="128"/>
    </row>
    <row r="24" spans="1:9" s="130" customFormat="1" ht="17.25" customHeight="1">
      <c r="A24" s="128"/>
      <c r="B24" s="128"/>
      <c r="C24" s="128"/>
      <c r="D24" s="128"/>
      <c r="E24" s="128"/>
      <c r="F24" s="128"/>
      <c r="G24" s="128"/>
      <c r="H24" s="128"/>
      <c r="I24" s="128"/>
    </row>
    <row r="25" spans="1:9" s="130" customFormat="1" ht="15.75" customHeight="1">
      <c r="A25" s="128"/>
      <c r="B25" s="128"/>
      <c r="C25" s="128"/>
      <c r="D25" s="128"/>
      <c r="E25" s="128"/>
      <c r="F25" s="128"/>
      <c r="G25" s="128"/>
      <c r="H25" s="128"/>
      <c r="I25" s="128"/>
    </row>
    <row r="26" spans="1:9" s="130" customFormat="1" ht="18" customHeight="1">
      <c r="A26" s="128"/>
      <c r="B26" s="128"/>
      <c r="C26" s="128"/>
      <c r="D26" s="128"/>
      <c r="E26" s="128"/>
      <c r="F26" s="128"/>
      <c r="G26" s="128"/>
      <c r="H26" s="128"/>
      <c r="I26" s="128"/>
    </row>
    <row r="27" spans="1:9" s="130" customFormat="1" ht="18" customHeight="1">
      <c r="A27" s="128"/>
      <c r="B27" s="128"/>
      <c r="C27" s="128"/>
      <c r="D27" s="128"/>
      <c r="E27" s="128"/>
      <c r="F27" s="128"/>
      <c r="G27" s="128"/>
      <c r="H27" s="128"/>
      <c r="I27" s="128"/>
    </row>
    <row r="28" spans="1:9" s="130" customFormat="1" ht="18" customHeight="1">
      <c r="A28" s="128"/>
      <c r="B28" s="128"/>
      <c r="C28" s="128"/>
      <c r="D28" s="128"/>
      <c r="E28" s="128"/>
      <c r="F28" s="128"/>
      <c r="G28" s="128"/>
      <c r="H28" s="128"/>
      <c r="I28" s="128"/>
    </row>
    <row r="29" spans="1:9" s="130" customFormat="1" ht="18" customHeight="1">
      <c r="A29" s="128"/>
      <c r="B29" s="128"/>
      <c r="C29" s="128"/>
      <c r="D29" s="128"/>
      <c r="E29" s="128"/>
      <c r="F29" s="128"/>
      <c r="G29" s="128"/>
      <c r="H29" s="128"/>
      <c r="I29" s="128"/>
    </row>
    <row r="30" spans="1:9" s="130" customFormat="1" ht="18" customHeight="1">
      <c r="A30" s="128"/>
      <c r="B30" s="128"/>
      <c r="C30" s="128"/>
      <c r="D30" s="128"/>
      <c r="E30" s="128"/>
      <c r="F30" s="128"/>
      <c r="G30" s="128"/>
      <c r="H30" s="128"/>
      <c r="I30" s="128"/>
    </row>
    <row r="31" spans="1:9" s="130" customFormat="1" ht="18" customHeight="1">
      <c r="A31" s="128"/>
      <c r="B31" s="128"/>
      <c r="C31" s="128"/>
      <c r="D31" s="128"/>
      <c r="E31" s="128"/>
      <c r="F31" s="128"/>
      <c r="G31" s="128"/>
      <c r="H31" s="128"/>
      <c r="I31" s="128"/>
    </row>
    <row r="32" spans="1:9" s="130" customFormat="1" ht="13.5" customHeight="1">
      <c r="A32" s="128"/>
      <c r="B32" s="128"/>
      <c r="C32" s="128"/>
      <c r="D32" s="128"/>
      <c r="E32" s="128"/>
      <c r="F32" s="128"/>
      <c r="G32" s="128"/>
      <c r="H32" s="128"/>
      <c r="I32" s="128"/>
    </row>
    <row r="33" spans="1:9" s="129" customFormat="1">
      <c r="A33" s="128"/>
      <c r="B33" s="128"/>
      <c r="C33" s="128"/>
      <c r="D33" s="128"/>
      <c r="E33" s="128"/>
      <c r="F33" s="128"/>
      <c r="G33" s="128"/>
      <c r="H33" s="128"/>
      <c r="I33" s="128"/>
    </row>
    <row r="34" spans="1:9" s="129" customFormat="1" ht="24" customHeight="1">
      <c r="A34" s="128"/>
      <c r="B34" s="128"/>
      <c r="C34" s="128"/>
      <c r="D34" s="128"/>
      <c r="E34" s="128"/>
      <c r="F34" s="128"/>
      <c r="G34" s="128"/>
      <c r="H34" s="128"/>
      <c r="I34" s="128"/>
    </row>
    <row r="35" spans="1:9" ht="22.5" customHeight="1"/>
    <row r="36" spans="1:9" ht="21.75" customHeight="1"/>
    <row r="37" spans="1:9" ht="22.5" customHeight="1"/>
    <row r="38" spans="1:9" ht="26.25" customHeight="1"/>
    <row r="39" spans="1:9" ht="24.75" customHeight="1"/>
    <row r="40" spans="1:9" ht="20.25" customHeight="1"/>
    <row r="41" spans="1:9" ht="18" customHeight="1"/>
  </sheetData>
  <mergeCells count="2">
    <mergeCell ref="A12:I12"/>
    <mergeCell ref="A13:I13"/>
  </mergeCells>
  <pageMargins left="0.70866141732283472" right="0.70866141732283472" top="0.74803149606299213" bottom="0.74803149606299213" header="0.31496062992125984" footer="0.31496062992125984"/>
  <pageSetup paperSize="9" orientation="landscape" verticalDpi="1200" r:id="rId1"/>
</worksheet>
</file>

<file path=xl/worksheets/sheet2.xml><?xml version="1.0" encoding="utf-8"?>
<worksheet xmlns="http://schemas.openxmlformats.org/spreadsheetml/2006/main" xmlns:r="http://schemas.openxmlformats.org/officeDocument/2006/relationships">
  <sheetPr>
    <tabColor theme="9" tint="-0.249977111117893"/>
  </sheetPr>
  <dimension ref="A2:J16"/>
  <sheetViews>
    <sheetView workbookViewId="0">
      <selection activeCell="B3" sqref="B3"/>
    </sheetView>
  </sheetViews>
  <sheetFormatPr defaultRowHeight="22.5"/>
  <cols>
    <col min="1" max="1" width="3.75" style="2" customWidth="1"/>
    <col min="2" max="2" width="40.375" style="2" customWidth="1"/>
    <col min="3" max="3" width="6.625" style="2" customWidth="1"/>
    <col min="4" max="4" width="14.625" style="2" customWidth="1"/>
    <col min="5" max="5" width="6.25" style="2" customWidth="1"/>
    <col min="6" max="6" width="12.5" style="2" customWidth="1"/>
    <col min="7" max="7" width="6.25" style="2" customWidth="1"/>
    <col min="8" max="8" width="12.5" style="2" customWidth="1"/>
    <col min="9" max="9" width="6.25" style="2" customWidth="1"/>
    <col min="10" max="10" width="12.5" style="2" customWidth="1"/>
    <col min="11" max="16384" width="9" style="2"/>
  </cols>
  <sheetData>
    <row r="2" spans="1:10" ht="23.25">
      <c r="A2" s="9" t="s">
        <v>259</v>
      </c>
    </row>
    <row r="3" spans="1:10" ht="23.25">
      <c r="A3" s="2" t="s">
        <v>227</v>
      </c>
    </row>
    <row r="5" spans="1:10" ht="36" customHeight="1">
      <c r="A5" s="184" t="s">
        <v>3</v>
      </c>
      <c r="B5" s="184" t="s">
        <v>1</v>
      </c>
      <c r="C5" s="182" t="s">
        <v>4</v>
      </c>
      <c r="D5" s="182"/>
      <c r="E5" s="182" t="s">
        <v>9</v>
      </c>
      <c r="F5" s="182"/>
      <c r="G5" s="182" t="s">
        <v>58</v>
      </c>
      <c r="H5" s="182"/>
      <c r="I5" s="182" t="s">
        <v>143</v>
      </c>
      <c r="J5" s="182"/>
    </row>
    <row r="6" spans="1:10" ht="14.25" customHeight="1">
      <c r="A6" s="184"/>
      <c r="B6" s="184"/>
      <c r="C6" s="182"/>
      <c r="D6" s="182"/>
      <c r="E6" s="182"/>
      <c r="F6" s="182"/>
      <c r="G6" s="182"/>
      <c r="H6" s="182"/>
      <c r="I6" s="182"/>
      <c r="J6" s="182"/>
    </row>
    <row r="7" spans="1:10">
      <c r="A7" s="184"/>
      <c r="B7" s="184"/>
      <c r="C7" s="134" t="s">
        <v>5</v>
      </c>
      <c r="D7" s="134" t="s">
        <v>6</v>
      </c>
      <c r="E7" s="134" t="s">
        <v>5</v>
      </c>
      <c r="F7" s="134" t="s">
        <v>6</v>
      </c>
      <c r="G7" s="134" t="s">
        <v>5</v>
      </c>
      <c r="H7" s="134" t="s">
        <v>6</v>
      </c>
      <c r="I7" s="134" t="s">
        <v>5</v>
      </c>
      <c r="J7" s="134" t="s">
        <v>6</v>
      </c>
    </row>
    <row r="8" spans="1:10">
      <c r="A8" s="11">
        <v>1</v>
      </c>
      <c r="B8" s="14" t="s">
        <v>11</v>
      </c>
      <c r="C8" s="11">
        <v>6</v>
      </c>
      <c r="D8" s="4">
        <v>102779000</v>
      </c>
      <c r="E8" s="16">
        <v>6</v>
      </c>
      <c r="F8" s="10">
        <v>102779000</v>
      </c>
      <c r="G8" s="132" t="s">
        <v>226</v>
      </c>
      <c r="H8" s="132" t="s">
        <v>226</v>
      </c>
      <c r="I8" s="132" t="s">
        <v>226</v>
      </c>
      <c r="J8" s="132" t="s">
        <v>226</v>
      </c>
    </row>
    <row r="9" spans="1:10" ht="45">
      <c r="A9" s="11">
        <v>2</v>
      </c>
      <c r="B9" s="14" t="s">
        <v>15</v>
      </c>
      <c r="C9" s="11">
        <v>3</v>
      </c>
      <c r="D9" s="4">
        <v>6264200</v>
      </c>
      <c r="E9" s="16">
        <v>3</v>
      </c>
      <c r="F9" s="10">
        <v>6264200</v>
      </c>
      <c r="G9" s="132" t="s">
        <v>226</v>
      </c>
      <c r="H9" s="132" t="s">
        <v>226</v>
      </c>
      <c r="I9" s="132" t="s">
        <v>226</v>
      </c>
      <c r="J9" s="132" t="s">
        <v>226</v>
      </c>
    </row>
    <row r="10" spans="1:10">
      <c r="A10" s="11">
        <v>3</v>
      </c>
      <c r="B10" s="14" t="s">
        <v>31</v>
      </c>
      <c r="C10" s="11">
        <v>10</v>
      </c>
      <c r="D10" s="4">
        <v>83211100</v>
      </c>
      <c r="E10" s="16">
        <v>10</v>
      </c>
      <c r="F10" s="10">
        <v>83211100</v>
      </c>
      <c r="G10" s="132" t="s">
        <v>226</v>
      </c>
      <c r="H10" s="132" t="s">
        <v>226</v>
      </c>
      <c r="I10" s="132" t="s">
        <v>226</v>
      </c>
      <c r="J10" s="132" t="s">
        <v>226</v>
      </c>
    </row>
    <row r="11" spans="1:10" s="9" customFormat="1" ht="23.25">
      <c r="A11" s="136"/>
      <c r="B11" s="137" t="s">
        <v>220</v>
      </c>
      <c r="C11" s="136">
        <f>SUM(C8:C10)</f>
        <v>19</v>
      </c>
      <c r="D11" s="138">
        <f>SUM(D8:D10)</f>
        <v>192254300</v>
      </c>
      <c r="E11" s="136">
        <f>SUM(E8:E10)</f>
        <v>19</v>
      </c>
      <c r="F11" s="139">
        <f>SUM(F8:F10)</f>
        <v>192254300</v>
      </c>
      <c r="G11" s="133" t="s">
        <v>226</v>
      </c>
      <c r="H11" s="133" t="s">
        <v>226</v>
      </c>
      <c r="I11" s="133" t="s">
        <v>226</v>
      </c>
      <c r="J11" s="133" t="s">
        <v>226</v>
      </c>
    </row>
    <row r="12" spans="1:10">
      <c r="A12" s="68"/>
      <c r="B12" s="14" t="s">
        <v>10</v>
      </c>
      <c r="C12" s="68"/>
      <c r="D12" s="4">
        <v>10000000</v>
      </c>
      <c r="E12" s="68"/>
      <c r="F12" s="10">
        <v>10000000</v>
      </c>
      <c r="G12" s="132"/>
      <c r="H12" s="132"/>
      <c r="I12" s="132"/>
      <c r="J12" s="132"/>
    </row>
    <row r="13" spans="1:10" s="9" customFormat="1" ht="23.25">
      <c r="A13" s="183" t="s">
        <v>7</v>
      </c>
      <c r="B13" s="183"/>
      <c r="C13" s="136">
        <f>SUM(C8:C10)</f>
        <v>19</v>
      </c>
      <c r="D13" s="138">
        <f>D11+D12</f>
        <v>202254300</v>
      </c>
      <c r="E13" s="136">
        <v>19</v>
      </c>
      <c r="F13" s="140">
        <f>F11+F12</f>
        <v>202254300</v>
      </c>
      <c r="G13" s="133" t="s">
        <v>226</v>
      </c>
      <c r="H13" s="133" t="s">
        <v>226</v>
      </c>
      <c r="I13" s="133" t="s">
        <v>226</v>
      </c>
      <c r="J13" s="133" t="s">
        <v>226</v>
      </c>
    </row>
    <row r="14" spans="1:10">
      <c r="A14" s="5"/>
      <c r="B14" s="5"/>
      <c r="C14" s="6"/>
      <c r="D14" s="7"/>
      <c r="E14" s="8"/>
      <c r="F14" s="107"/>
      <c r="G14" s="8"/>
      <c r="H14" s="8"/>
      <c r="I14" s="8"/>
      <c r="J14" s="8"/>
    </row>
    <row r="15" spans="1:10">
      <c r="A15" s="166" t="s">
        <v>221</v>
      </c>
      <c r="B15" s="3"/>
      <c r="F15" s="143">
        <v>122861800</v>
      </c>
      <c r="G15" s="135" t="s">
        <v>6</v>
      </c>
    </row>
    <row r="16" spans="1:10">
      <c r="E16" s="167" t="s">
        <v>222</v>
      </c>
      <c r="F16" s="168">
        <f>F13-F15</f>
        <v>79392500</v>
      </c>
      <c r="G16" s="167" t="s">
        <v>6</v>
      </c>
    </row>
  </sheetData>
  <mergeCells count="7">
    <mergeCell ref="I5:J6"/>
    <mergeCell ref="G5:H6"/>
    <mergeCell ref="E5:F6"/>
    <mergeCell ref="A13:B13"/>
    <mergeCell ref="A5:A7"/>
    <mergeCell ref="B5:B7"/>
    <mergeCell ref="C5:D6"/>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9" tint="-0.249977111117893"/>
  </sheetPr>
  <dimension ref="A1:I64"/>
  <sheetViews>
    <sheetView view="pageBreakPreview" zoomScale="60" zoomScaleNormal="100" workbookViewId="0">
      <pane ySplit="9" topLeftCell="A36" activePane="bottomLeft" state="frozen"/>
      <selection pane="bottomLeft" activeCell="H45" sqref="H45"/>
    </sheetView>
  </sheetViews>
  <sheetFormatPr defaultRowHeight="10.5"/>
  <cols>
    <col min="1" max="1" width="3.75" style="104" customWidth="1"/>
    <col min="2" max="2" width="16.25" style="88" customWidth="1"/>
    <col min="3" max="3" width="20.375" style="88" customWidth="1"/>
    <col min="4" max="4" width="10.75" style="105" customWidth="1"/>
    <col min="5" max="5" width="10.5" style="88" customWidth="1"/>
    <col min="6" max="6" width="8.5" style="88" customWidth="1"/>
    <col min="7" max="7" width="8.625" style="88" customWidth="1"/>
    <col min="8" max="8" width="43.625" style="88" customWidth="1"/>
    <col min="9" max="9" width="7.5" style="103" customWidth="1"/>
    <col min="10" max="16384" width="9" style="88"/>
  </cols>
  <sheetData>
    <row r="1" spans="1:9" s="126" customFormat="1" ht="11.25">
      <c r="A1" s="185" t="s">
        <v>215</v>
      </c>
      <c r="B1" s="185"/>
      <c r="C1" s="185"/>
      <c r="D1" s="185"/>
      <c r="E1" s="185"/>
      <c r="F1" s="185"/>
      <c r="G1" s="185"/>
      <c r="H1" s="185"/>
      <c r="I1" s="185"/>
    </row>
    <row r="2" spans="1:9" s="126" customFormat="1" ht="11.25">
      <c r="A2" s="185" t="s">
        <v>216</v>
      </c>
      <c r="B2" s="185"/>
      <c r="C2" s="185"/>
      <c r="D2" s="185"/>
      <c r="E2" s="185"/>
      <c r="F2" s="185"/>
      <c r="G2" s="185"/>
      <c r="H2" s="185"/>
      <c r="I2" s="185"/>
    </row>
    <row r="3" spans="1:9" s="83" customFormat="1" ht="11.25">
      <c r="A3" s="190" t="s">
        <v>46</v>
      </c>
      <c r="B3" s="190"/>
      <c r="C3" s="190"/>
      <c r="D3" s="190"/>
      <c r="E3" s="190"/>
      <c r="F3" s="190"/>
      <c r="G3" s="190"/>
      <c r="H3" s="190"/>
      <c r="I3" s="15"/>
    </row>
    <row r="4" spans="1:9" s="83" customFormat="1" ht="11.25">
      <c r="A4" s="190" t="s">
        <v>47</v>
      </c>
      <c r="B4" s="190"/>
      <c r="C4" s="190"/>
      <c r="D4" s="190"/>
      <c r="E4" s="190"/>
      <c r="F4" s="190"/>
      <c r="G4" s="190"/>
      <c r="H4" s="190"/>
      <c r="I4" s="15"/>
    </row>
    <row r="5" spans="1:9" s="83" customFormat="1">
      <c r="A5" s="67"/>
      <c r="B5" s="67"/>
      <c r="C5" s="67"/>
      <c r="D5" s="67"/>
      <c r="E5" s="67"/>
      <c r="F5" s="67"/>
      <c r="G5" s="67"/>
      <c r="H5" s="67"/>
      <c r="I5" s="15"/>
    </row>
    <row r="6" spans="1:9" s="83" customFormat="1" ht="14.25" customHeight="1">
      <c r="A6" s="186" t="s">
        <v>45</v>
      </c>
      <c r="B6" s="186" t="s">
        <v>1</v>
      </c>
      <c r="C6" s="188" t="s">
        <v>49</v>
      </c>
      <c r="D6" s="84"/>
      <c r="E6" s="23" t="s">
        <v>51</v>
      </c>
      <c r="F6" s="65" t="s">
        <v>54</v>
      </c>
      <c r="G6" s="65" t="s">
        <v>142</v>
      </c>
      <c r="H6" s="186" t="s">
        <v>48</v>
      </c>
      <c r="I6" s="65" t="s">
        <v>55</v>
      </c>
    </row>
    <row r="7" spans="1:9" s="83" customFormat="1">
      <c r="A7" s="187"/>
      <c r="B7" s="187"/>
      <c r="C7" s="189"/>
      <c r="D7" s="66" t="s">
        <v>2</v>
      </c>
      <c r="E7" s="26" t="s">
        <v>52</v>
      </c>
      <c r="F7" s="66" t="s">
        <v>53</v>
      </c>
      <c r="G7" s="66" t="s">
        <v>52</v>
      </c>
      <c r="H7" s="187"/>
      <c r="I7" s="66" t="s">
        <v>56</v>
      </c>
    </row>
    <row r="8" spans="1:9" s="83" customFormat="1">
      <c r="A8" s="187"/>
      <c r="B8" s="187"/>
      <c r="C8" s="189"/>
      <c r="D8" s="66" t="s">
        <v>50</v>
      </c>
      <c r="E8" s="26" t="s">
        <v>53</v>
      </c>
      <c r="F8" s="66"/>
      <c r="G8" s="66" t="s">
        <v>53</v>
      </c>
      <c r="H8" s="187"/>
      <c r="I8" s="66" t="s">
        <v>57</v>
      </c>
    </row>
    <row r="9" spans="1:9" s="83" customFormat="1">
      <c r="A9" s="187"/>
      <c r="B9" s="187"/>
      <c r="C9" s="189"/>
      <c r="D9" s="31"/>
      <c r="E9" s="26" t="s">
        <v>50</v>
      </c>
      <c r="F9" s="66" t="s">
        <v>50</v>
      </c>
      <c r="G9" s="66" t="s">
        <v>50</v>
      </c>
      <c r="H9" s="187"/>
      <c r="I9" s="85"/>
    </row>
    <row r="10" spans="1:9" ht="68.25" customHeight="1">
      <c r="A10" s="34">
        <v>1</v>
      </c>
      <c r="B10" s="39" t="s">
        <v>144</v>
      </c>
      <c r="C10" s="39" t="s">
        <v>12</v>
      </c>
      <c r="D10" s="37">
        <v>42812500</v>
      </c>
      <c r="E10" s="37">
        <v>42812500</v>
      </c>
      <c r="F10" s="39"/>
      <c r="G10" s="39"/>
      <c r="H10" s="86" t="s">
        <v>146</v>
      </c>
      <c r="I10" s="87">
        <v>1</v>
      </c>
    </row>
    <row r="11" spans="1:9" s="91" customFormat="1" ht="21" customHeight="1">
      <c r="A11" s="89"/>
      <c r="B11" s="36"/>
      <c r="C11" s="36"/>
      <c r="D11" s="38"/>
      <c r="E11" s="38"/>
      <c r="F11" s="36"/>
      <c r="G11" s="36"/>
      <c r="H11" s="36" t="s">
        <v>147</v>
      </c>
      <c r="I11" s="90"/>
    </row>
    <row r="12" spans="1:9" ht="46.5" customHeight="1">
      <c r="A12" s="34">
        <v>2</v>
      </c>
      <c r="B12" s="39"/>
      <c r="C12" s="39" t="s">
        <v>13</v>
      </c>
      <c r="D12" s="37">
        <v>14525000</v>
      </c>
      <c r="E12" s="37">
        <v>14525000</v>
      </c>
      <c r="F12" s="39"/>
      <c r="G12" s="39"/>
      <c r="H12" s="39" t="s">
        <v>148</v>
      </c>
      <c r="I12" s="87">
        <v>2</v>
      </c>
    </row>
    <row r="13" spans="1:9" ht="52.5">
      <c r="A13" s="41"/>
      <c r="B13" s="42"/>
      <c r="C13" s="42"/>
      <c r="D13" s="43"/>
      <c r="E13" s="43"/>
      <c r="F13" s="42"/>
      <c r="G13" s="42"/>
      <c r="H13" s="42" t="s">
        <v>149</v>
      </c>
      <c r="I13" s="92"/>
    </row>
    <row r="14" spans="1:9" s="91" customFormat="1" ht="21" customHeight="1">
      <c r="A14" s="89"/>
      <c r="B14" s="36"/>
      <c r="C14" s="36"/>
      <c r="D14" s="38"/>
      <c r="E14" s="38"/>
      <c r="F14" s="36"/>
      <c r="G14" s="36"/>
      <c r="H14" s="36" t="s">
        <v>147</v>
      </c>
      <c r="I14" s="90"/>
    </row>
    <row r="15" spans="1:9" ht="84">
      <c r="A15" s="93">
        <v>3</v>
      </c>
      <c r="B15" s="39"/>
      <c r="C15" s="39" t="s">
        <v>14</v>
      </c>
      <c r="D15" s="37">
        <v>4352500</v>
      </c>
      <c r="E15" s="37">
        <v>4352500</v>
      </c>
      <c r="F15" s="39"/>
      <c r="G15" s="39"/>
      <c r="H15" s="39" t="s">
        <v>150</v>
      </c>
      <c r="I15" s="87">
        <v>3</v>
      </c>
    </row>
    <row r="16" spans="1:9" ht="21" customHeight="1">
      <c r="A16" s="89"/>
      <c r="B16" s="40"/>
      <c r="C16" s="40"/>
      <c r="D16" s="21"/>
      <c r="E16" s="21"/>
      <c r="F16" s="40"/>
      <c r="G16" s="40"/>
      <c r="H16" s="36" t="s">
        <v>151</v>
      </c>
      <c r="I16" s="94"/>
    </row>
    <row r="17" spans="1:9" ht="63">
      <c r="A17" s="93">
        <v>4</v>
      </c>
      <c r="B17" s="46"/>
      <c r="C17" s="46" t="s">
        <v>25</v>
      </c>
      <c r="D17" s="47">
        <v>1089000</v>
      </c>
      <c r="E17" s="47">
        <v>1089000</v>
      </c>
      <c r="F17" s="39"/>
      <c r="G17" s="39"/>
      <c r="H17" s="39" t="s">
        <v>152</v>
      </c>
      <c r="I17" s="95">
        <v>12</v>
      </c>
    </row>
    <row r="18" spans="1:9" ht="21" customHeight="1">
      <c r="A18" s="89"/>
      <c r="B18" s="36"/>
      <c r="C18" s="36"/>
      <c r="D18" s="38"/>
      <c r="E18" s="38"/>
      <c r="F18" s="40"/>
      <c r="G18" s="40"/>
      <c r="H18" s="36" t="s">
        <v>153</v>
      </c>
      <c r="I18" s="96"/>
    </row>
    <row r="19" spans="1:9" ht="94.5">
      <c r="A19" s="93">
        <v>5</v>
      </c>
      <c r="B19" s="46"/>
      <c r="C19" s="46" t="s">
        <v>96</v>
      </c>
      <c r="D19" s="47">
        <v>30000000</v>
      </c>
      <c r="E19" s="47">
        <v>30000000</v>
      </c>
      <c r="F19" s="39"/>
      <c r="G19" s="39"/>
      <c r="H19" s="46" t="s">
        <v>154</v>
      </c>
      <c r="I19" s="95">
        <v>13</v>
      </c>
    </row>
    <row r="20" spans="1:9" ht="21" customHeight="1">
      <c r="A20" s="89"/>
      <c r="B20" s="36"/>
      <c r="C20" s="36"/>
      <c r="D20" s="38"/>
      <c r="E20" s="38"/>
      <c r="F20" s="40"/>
      <c r="G20" s="40"/>
      <c r="H20" s="97" t="s">
        <v>155</v>
      </c>
      <c r="I20" s="96"/>
    </row>
    <row r="21" spans="1:9" ht="73.5">
      <c r="A21" s="34">
        <v>6</v>
      </c>
      <c r="B21" s="46"/>
      <c r="C21" s="46" t="s">
        <v>26</v>
      </c>
      <c r="D21" s="47">
        <v>10000000</v>
      </c>
      <c r="E21" s="47">
        <v>10000000</v>
      </c>
      <c r="F21" s="37"/>
      <c r="G21" s="39"/>
      <c r="H21" s="39" t="s">
        <v>156</v>
      </c>
      <c r="I21" s="95">
        <v>14</v>
      </c>
    </row>
    <row r="22" spans="1:9" ht="21" customHeight="1">
      <c r="A22" s="89"/>
      <c r="B22" s="36"/>
      <c r="C22" s="36"/>
      <c r="D22" s="38"/>
      <c r="E22" s="38"/>
      <c r="F22" s="40"/>
      <c r="G22" s="40"/>
      <c r="H22" s="97" t="s">
        <v>155</v>
      </c>
      <c r="I22" s="96"/>
    </row>
    <row r="23" spans="1:9" ht="126">
      <c r="A23" s="34">
        <v>7</v>
      </c>
      <c r="B23" s="46" t="s">
        <v>145</v>
      </c>
      <c r="C23" s="46" t="s">
        <v>16</v>
      </c>
      <c r="D23" s="47">
        <v>2898400</v>
      </c>
      <c r="E23" s="47">
        <v>2898400</v>
      </c>
      <c r="F23" s="39"/>
      <c r="G23" s="39"/>
      <c r="H23" s="39" t="s">
        <v>157</v>
      </c>
      <c r="I23" s="87">
        <v>7</v>
      </c>
    </row>
    <row r="24" spans="1:9" ht="21" customHeight="1">
      <c r="A24" s="89"/>
      <c r="B24" s="36"/>
      <c r="C24" s="36"/>
      <c r="D24" s="38"/>
      <c r="E24" s="38"/>
      <c r="F24" s="40"/>
      <c r="G24" s="40"/>
      <c r="H24" s="36" t="s">
        <v>158</v>
      </c>
      <c r="I24" s="94"/>
    </row>
    <row r="25" spans="1:9" ht="42">
      <c r="A25" s="93">
        <v>8</v>
      </c>
      <c r="B25" s="46"/>
      <c r="C25" s="46" t="s">
        <v>17</v>
      </c>
      <c r="D25" s="47">
        <v>2826000</v>
      </c>
      <c r="E25" s="47">
        <v>2826000</v>
      </c>
      <c r="F25" s="39"/>
      <c r="G25" s="39"/>
      <c r="H25" s="39" t="s">
        <v>159</v>
      </c>
      <c r="I25" s="87">
        <v>8</v>
      </c>
    </row>
    <row r="26" spans="1:9" ht="21" customHeight="1">
      <c r="A26" s="89"/>
      <c r="B26" s="36"/>
      <c r="C26" s="36"/>
      <c r="D26" s="38"/>
      <c r="E26" s="38"/>
      <c r="F26" s="40"/>
      <c r="G26" s="40"/>
      <c r="H26" s="36" t="s">
        <v>160</v>
      </c>
      <c r="I26" s="94"/>
    </row>
    <row r="27" spans="1:9" ht="105">
      <c r="A27" s="93">
        <v>9</v>
      </c>
      <c r="B27" s="46"/>
      <c r="C27" s="46" t="s">
        <v>27</v>
      </c>
      <c r="D27" s="47">
        <v>539800</v>
      </c>
      <c r="E27" s="47">
        <v>539800</v>
      </c>
      <c r="F27" s="39"/>
      <c r="G27" s="39"/>
      <c r="H27" s="39" t="s">
        <v>161</v>
      </c>
      <c r="I27" s="95">
        <v>16</v>
      </c>
    </row>
    <row r="28" spans="1:9" ht="21" customHeight="1">
      <c r="A28" s="89"/>
      <c r="B28" s="36"/>
      <c r="C28" s="36"/>
      <c r="D28" s="38"/>
      <c r="E28" s="38"/>
      <c r="F28" s="21"/>
      <c r="G28" s="40"/>
      <c r="H28" s="36" t="s">
        <v>162</v>
      </c>
      <c r="I28" s="96"/>
    </row>
    <row r="29" spans="1:9" ht="31.5">
      <c r="A29" s="93">
        <v>10</v>
      </c>
      <c r="B29" s="46" t="s">
        <v>19</v>
      </c>
      <c r="C29" s="46" t="s">
        <v>18</v>
      </c>
      <c r="D29" s="47">
        <v>20000000</v>
      </c>
      <c r="E29" s="47">
        <v>20000000</v>
      </c>
      <c r="F29" s="39"/>
      <c r="G29" s="39"/>
      <c r="H29" s="39" t="s">
        <v>163</v>
      </c>
      <c r="I29" s="87">
        <v>4</v>
      </c>
    </row>
    <row r="30" spans="1:9" ht="21" customHeight="1">
      <c r="A30" s="89"/>
      <c r="B30" s="36"/>
      <c r="C30" s="36"/>
      <c r="D30" s="38"/>
      <c r="E30" s="38"/>
      <c r="F30" s="40"/>
      <c r="G30" s="40"/>
      <c r="H30" s="36" t="s">
        <v>164</v>
      </c>
      <c r="I30" s="94"/>
    </row>
    <row r="31" spans="1:9" ht="63">
      <c r="A31" s="34">
        <v>11</v>
      </c>
      <c r="B31" s="46"/>
      <c r="C31" s="46" t="s">
        <v>20</v>
      </c>
      <c r="D31" s="47">
        <v>16412200</v>
      </c>
      <c r="E31" s="47">
        <v>16412200</v>
      </c>
      <c r="F31" s="39"/>
      <c r="G31" s="39"/>
      <c r="H31" s="39" t="s">
        <v>165</v>
      </c>
      <c r="I31" s="87">
        <v>5</v>
      </c>
    </row>
    <row r="32" spans="1:9" ht="21" customHeight="1">
      <c r="A32" s="89"/>
      <c r="B32" s="36"/>
      <c r="C32" s="36"/>
      <c r="D32" s="38"/>
      <c r="E32" s="38"/>
      <c r="F32" s="40"/>
      <c r="G32" s="40"/>
      <c r="H32" s="36" t="s">
        <v>166</v>
      </c>
      <c r="I32" s="94"/>
    </row>
    <row r="33" spans="1:9" ht="87" customHeight="1">
      <c r="A33" s="34">
        <v>12</v>
      </c>
      <c r="B33" s="46"/>
      <c r="C33" s="46" t="s">
        <v>21</v>
      </c>
      <c r="D33" s="47">
        <v>3824200</v>
      </c>
      <c r="E33" s="47">
        <v>3824200</v>
      </c>
      <c r="F33" s="39"/>
      <c r="G33" s="39"/>
      <c r="H33" s="39" t="s">
        <v>167</v>
      </c>
      <c r="I33" s="87">
        <v>6</v>
      </c>
    </row>
    <row r="34" spans="1:9" ht="21" customHeight="1">
      <c r="A34" s="89"/>
      <c r="B34" s="36"/>
      <c r="C34" s="36"/>
      <c r="D34" s="38"/>
      <c r="E34" s="38"/>
      <c r="F34" s="40"/>
      <c r="G34" s="40"/>
      <c r="H34" s="36" t="s">
        <v>168</v>
      </c>
      <c r="I34" s="94"/>
    </row>
    <row r="35" spans="1:9" ht="73.5">
      <c r="A35" s="93">
        <v>13</v>
      </c>
      <c r="B35" s="46"/>
      <c r="C35" s="46" t="s">
        <v>22</v>
      </c>
      <c r="D35" s="47">
        <v>801500</v>
      </c>
      <c r="E35" s="47">
        <v>801500</v>
      </c>
      <c r="F35" s="39"/>
      <c r="G35" s="39"/>
      <c r="H35" s="39" t="s">
        <v>169</v>
      </c>
      <c r="I35" s="87">
        <v>9</v>
      </c>
    </row>
    <row r="36" spans="1:9" ht="21" customHeight="1">
      <c r="A36" s="89"/>
      <c r="B36" s="36"/>
      <c r="C36" s="36"/>
      <c r="D36" s="38"/>
      <c r="E36" s="38"/>
      <c r="F36" s="40"/>
      <c r="G36" s="40"/>
      <c r="H36" s="36" t="s">
        <v>170</v>
      </c>
      <c r="I36" s="94"/>
    </row>
    <row r="37" spans="1:9" ht="52.5">
      <c r="A37" s="93">
        <v>14</v>
      </c>
      <c r="B37" s="46"/>
      <c r="C37" s="46" t="s">
        <v>23</v>
      </c>
      <c r="D37" s="47">
        <v>709500</v>
      </c>
      <c r="E37" s="47">
        <v>709500</v>
      </c>
      <c r="F37" s="39"/>
      <c r="G37" s="39"/>
      <c r="H37" s="39" t="s">
        <v>171</v>
      </c>
      <c r="I37" s="87">
        <v>10</v>
      </c>
    </row>
    <row r="38" spans="1:9" ht="21" customHeight="1">
      <c r="A38" s="89"/>
      <c r="B38" s="36"/>
      <c r="C38" s="36"/>
      <c r="D38" s="38"/>
      <c r="E38" s="38"/>
      <c r="F38" s="40"/>
      <c r="G38" s="40"/>
      <c r="H38" s="36" t="s">
        <v>172</v>
      </c>
      <c r="I38" s="94"/>
    </row>
    <row r="39" spans="1:9" ht="36" customHeight="1">
      <c r="A39" s="93">
        <v>15</v>
      </c>
      <c r="B39" s="46"/>
      <c r="C39" s="46" t="s">
        <v>24</v>
      </c>
      <c r="D39" s="47">
        <v>3700000</v>
      </c>
      <c r="E39" s="47">
        <v>3700000</v>
      </c>
      <c r="F39" s="39"/>
      <c r="G39" s="39"/>
      <c r="H39" s="39" t="s">
        <v>173</v>
      </c>
      <c r="I39" s="87">
        <v>11</v>
      </c>
    </row>
    <row r="40" spans="1:9" ht="21" customHeight="1">
      <c r="A40" s="89"/>
      <c r="B40" s="36"/>
      <c r="C40" s="36"/>
      <c r="D40" s="38"/>
      <c r="E40" s="38"/>
      <c r="F40" s="40"/>
      <c r="G40" s="40"/>
      <c r="H40" s="36" t="s">
        <v>174</v>
      </c>
      <c r="I40" s="94"/>
    </row>
    <row r="41" spans="1:9" ht="31.5">
      <c r="A41" s="34">
        <v>16</v>
      </c>
      <c r="B41" s="46"/>
      <c r="C41" s="46" t="s">
        <v>28</v>
      </c>
      <c r="D41" s="47">
        <v>20000000</v>
      </c>
      <c r="E41" s="47">
        <v>20000000</v>
      </c>
      <c r="F41" s="39"/>
      <c r="G41" s="39"/>
      <c r="H41" s="39" t="s">
        <v>175</v>
      </c>
      <c r="I41" s="95">
        <v>15</v>
      </c>
    </row>
    <row r="42" spans="1:9" ht="21" customHeight="1">
      <c r="A42" s="89"/>
      <c r="B42" s="36"/>
      <c r="C42" s="36"/>
      <c r="D42" s="38"/>
      <c r="E42" s="38"/>
      <c r="F42" s="40"/>
      <c r="G42" s="40"/>
      <c r="H42" s="36" t="s">
        <v>176</v>
      </c>
      <c r="I42" s="96"/>
    </row>
    <row r="43" spans="1:9" ht="81.75" customHeight="1">
      <c r="A43" s="93">
        <v>17</v>
      </c>
      <c r="B43" s="46"/>
      <c r="C43" s="46" t="s">
        <v>128</v>
      </c>
      <c r="D43" s="47">
        <v>4912100</v>
      </c>
      <c r="E43" s="47">
        <v>4912100</v>
      </c>
      <c r="F43" s="39"/>
      <c r="G43" s="39"/>
      <c r="H43" s="46" t="s">
        <v>177</v>
      </c>
      <c r="I43" s="87">
        <v>17</v>
      </c>
    </row>
    <row r="44" spans="1:9" ht="21" customHeight="1">
      <c r="A44" s="89"/>
      <c r="B44" s="36"/>
      <c r="C44" s="36"/>
      <c r="D44" s="38"/>
      <c r="E44" s="38"/>
      <c r="F44" s="40"/>
      <c r="G44" s="40"/>
      <c r="H44" s="36" t="s">
        <v>178</v>
      </c>
      <c r="I44" s="94"/>
    </row>
    <row r="45" spans="1:9" ht="84">
      <c r="A45" s="93">
        <v>18</v>
      </c>
      <c r="B45" s="46"/>
      <c r="C45" s="46" t="s">
        <v>29</v>
      </c>
      <c r="D45" s="47">
        <v>1110000</v>
      </c>
      <c r="E45" s="47">
        <v>1110000</v>
      </c>
      <c r="F45" s="39"/>
      <c r="G45" s="39"/>
      <c r="H45" s="39" t="s">
        <v>179</v>
      </c>
      <c r="I45" s="95">
        <v>18</v>
      </c>
    </row>
    <row r="46" spans="1:9" ht="21" customHeight="1">
      <c r="A46" s="89"/>
      <c r="B46" s="36"/>
      <c r="C46" s="36"/>
      <c r="D46" s="38"/>
      <c r="E46" s="38"/>
      <c r="F46" s="40"/>
      <c r="G46" s="40"/>
      <c r="H46" s="36" t="s">
        <v>180</v>
      </c>
      <c r="I46" s="96"/>
    </row>
    <row r="47" spans="1:9" ht="42">
      <c r="A47" s="93">
        <v>19</v>
      </c>
      <c r="B47" s="46"/>
      <c r="C47" s="46" t="s">
        <v>30</v>
      </c>
      <c r="D47" s="47">
        <v>11741600</v>
      </c>
      <c r="E47" s="47">
        <v>11741600</v>
      </c>
      <c r="F47" s="39"/>
      <c r="G47" s="39"/>
      <c r="H47" s="39" t="s">
        <v>181</v>
      </c>
      <c r="I47" s="95">
        <v>19</v>
      </c>
    </row>
    <row r="48" spans="1:9" ht="21" customHeight="1">
      <c r="A48" s="89"/>
      <c r="B48" s="36"/>
      <c r="C48" s="36"/>
      <c r="D48" s="38"/>
      <c r="E48" s="38"/>
      <c r="F48" s="21"/>
      <c r="G48" s="40"/>
      <c r="H48" s="36" t="s">
        <v>182</v>
      </c>
      <c r="I48" s="96"/>
    </row>
    <row r="49" spans="1:9" ht="21" customHeight="1">
      <c r="A49" s="98"/>
      <c r="B49" s="99"/>
      <c r="C49" s="100" t="s">
        <v>127</v>
      </c>
      <c r="D49" s="101">
        <f>SUM(D10:D48)</f>
        <v>192254300</v>
      </c>
      <c r="E49" s="102">
        <f>SUM(E10:E48)</f>
        <v>192254300</v>
      </c>
      <c r="F49" s="108">
        <f>SUM(F10:F48)</f>
        <v>0</v>
      </c>
      <c r="G49" s="108">
        <f>SUM(G10:G48)</f>
        <v>0</v>
      </c>
    </row>
    <row r="50" spans="1:9" ht="91.5" customHeight="1"/>
    <row r="51" spans="1:9" ht="61.5" customHeight="1"/>
    <row r="53" spans="1:9" s="104" customFormat="1" ht="48.75" customHeight="1">
      <c r="B53" s="88"/>
      <c r="C53" s="88"/>
      <c r="D53" s="105"/>
      <c r="E53" s="88"/>
      <c r="F53" s="88"/>
      <c r="G53" s="88"/>
      <c r="H53" s="88"/>
      <c r="I53" s="103"/>
    </row>
    <row r="56" spans="1:9" s="104" customFormat="1" ht="68.25" customHeight="1">
      <c r="B56" s="88"/>
      <c r="C56" s="88"/>
      <c r="D56" s="105"/>
      <c r="E56" s="88"/>
      <c r="F56" s="88"/>
      <c r="G56" s="88"/>
      <c r="H56" s="88"/>
      <c r="I56" s="103"/>
    </row>
    <row r="58" spans="1:9" s="104" customFormat="1" ht="88.5" customHeight="1">
      <c r="B58" s="88"/>
      <c r="C58" s="88"/>
      <c r="D58" s="105"/>
      <c r="E58" s="88"/>
      <c r="F58" s="88"/>
      <c r="G58" s="88"/>
      <c r="H58" s="88"/>
      <c r="I58" s="103"/>
    </row>
    <row r="59" spans="1:9" s="104" customFormat="1" ht="121.5" customHeight="1">
      <c r="B59" s="88"/>
      <c r="C59" s="88"/>
      <c r="D59" s="105"/>
      <c r="E59" s="88"/>
      <c r="F59" s="88"/>
      <c r="G59" s="88"/>
      <c r="H59" s="88"/>
      <c r="I59" s="103"/>
    </row>
    <row r="60" spans="1:9" s="104" customFormat="1" ht="67.5" customHeight="1">
      <c r="B60" s="88"/>
      <c r="C60" s="88"/>
      <c r="D60" s="105"/>
      <c r="E60" s="88"/>
      <c r="F60" s="88"/>
      <c r="G60" s="88"/>
      <c r="H60" s="88"/>
      <c r="I60" s="103"/>
    </row>
    <row r="64" spans="1:9" s="104" customFormat="1" ht="43.5" customHeight="1">
      <c r="B64" s="88"/>
      <c r="C64" s="88"/>
      <c r="D64" s="105"/>
      <c r="E64" s="88"/>
      <c r="F64" s="88"/>
      <c r="G64" s="88"/>
      <c r="H64" s="88"/>
      <c r="I64" s="103"/>
    </row>
  </sheetData>
  <mergeCells count="8">
    <mergeCell ref="A1:I1"/>
    <mergeCell ref="A2:I2"/>
    <mergeCell ref="B6:B9"/>
    <mergeCell ref="C6:C9"/>
    <mergeCell ref="H6:H9"/>
    <mergeCell ref="A6:A9"/>
    <mergeCell ref="A3:H3"/>
    <mergeCell ref="A4:H4"/>
  </mergeCells>
  <pageMargins left="0.62992125984251968" right="0.47244094488188981" top="0.55118110236220474" bottom="0.55118110236220474" header="0.31496062992125984" footer="0.31496062992125984"/>
  <pageSetup paperSize="9" scale="96" orientation="landscape" r:id="rId1"/>
  <headerFooter>
    <oddFooter>&amp;C&amp;9หน้าที่ &amp;P จาก 5&amp;R&amp;"Tahoma,Regular"&amp;9จังหวัดระนอง</oddFooter>
  </headerFooter>
  <rowBreaks count="4" manualBreakCount="4">
    <brk id="18" max="8" man="1"/>
    <brk id="24" max="16383" man="1"/>
    <brk id="32" max="16383" man="1"/>
    <brk id="40" max="16383" man="1"/>
  </rowBreaks>
  <drawing r:id="rId2"/>
</worksheet>
</file>

<file path=xl/worksheets/sheet4.xml><?xml version="1.0" encoding="utf-8"?>
<worksheet xmlns="http://schemas.openxmlformats.org/spreadsheetml/2006/main" xmlns:r="http://schemas.openxmlformats.org/officeDocument/2006/relationships">
  <sheetPr>
    <tabColor theme="6" tint="-0.499984740745262"/>
  </sheetPr>
  <dimension ref="A2:N19"/>
  <sheetViews>
    <sheetView topLeftCell="A4" workbookViewId="0">
      <selection activeCell="A4" sqref="A1:XFD1048576"/>
    </sheetView>
  </sheetViews>
  <sheetFormatPr defaultRowHeight="22.5"/>
  <cols>
    <col min="1" max="1" width="3.75" style="145" customWidth="1"/>
    <col min="2" max="2" width="40.375" style="145" customWidth="1"/>
    <col min="3" max="3" width="6.625" style="145" customWidth="1"/>
    <col min="4" max="4" width="14" style="145" customWidth="1"/>
    <col min="5" max="5" width="6.5" style="145" customWidth="1"/>
    <col min="6" max="6" width="12.5" style="145" customWidth="1"/>
    <col min="7" max="7" width="6.875" style="145" customWidth="1"/>
    <col min="8" max="8" width="12.375" style="145" customWidth="1"/>
    <col min="9" max="9" width="6.25" style="145" customWidth="1"/>
    <col min="10" max="10" width="12.5" style="145" customWidth="1"/>
    <col min="11" max="11" width="14.75" style="145" bestFit="1" customWidth="1"/>
    <col min="12" max="12" width="12.125" style="145" customWidth="1"/>
    <col min="13" max="13" width="11.125" style="145" bestFit="1" customWidth="1"/>
    <col min="14" max="14" width="13.75" style="145" bestFit="1" customWidth="1"/>
    <col min="15" max="16384" width="9" style="145"/>
  </cols>
  <sheetData>
    <row r="2" spans="1:14" ht="23.25">
      <c r="A2" s="144" t="s">
        <v>259</v>
      </c>
    </row>
    <row r="3" spans="1:14">
      <c r="A3" s="145" t="s">
        <v>129</v>
      </c>
    </row>
    <row r="5" spans="1:14" ht="36" customHeight="1">
      <c r="A5" s="192" t="s">
        <v>3</v>
      </c>
      <c r="B5" s="192" t="s">
        <v>1</v>
      </c>
      <c r="C5" s="193" t="s">
        <v>4</v>
      </c>
      <c r="D5" s="193"/>
      <c r="E5" s="193" t="s">
        <v>9</v>
      </c>
      <c r="F5" s="193"/>
      <c r="G5" s="193" t="s">
        <v>58</v>
      </c>
      <c r="H5" s="193"/>
      <c r="I5" s="193" t="s">
        <v>143</v>
      </c>
      <c r="J5" s="193"/>
    </row>
    <row r="6" spans="1:14" ht="24" customHeight="1">
      <c r="A6" s="192"/>
      <c r="B6" s="192"/>
      <c r="C6" s="193"/>
      <c r="D6" s="193"/>
      <c r="E6" s="193"/>
      <c r="F6" s="193"/>
      <c r="G6" s="193"/>
      <c r="H6" s="193"/>
      <c r="I6" s="193"/>
      <c r="J6" s="193"/>
    </row>
    <row r="7" spans="1:14">
      <c r="A7" s="192"/>
      <c r="B7" s="192"/>
      <c r="C7" s="146" t="s">
        <v>5</v>
      </c>
      <c r="D7" s="146" t="s">
        <v>6</v>
      </c>
      <c r="E7" s="146" t="s">
        <v>5</v>
      </c>
      <c r="F7" s="146" t="s">
        <v>6</v>
      </c>
      <c r="G7" s="146" t="s">
        <v>5</v>
      </c>
      <c r="H7" s="146" t="s">
        <v>6</v>
      </c>
      <c r="I7" s="146" t="s">
        <v>5</v>
      </c>
      <c r="J7" s="146" t="s">
        <v>6</v>
      </c>
    </row>
    <row r="8" spans="1:14" ht="45">
      <c r="A8" s="81">
        <v>1</v>
      </c>
      <c r="B8" s="147" t="s">
        <v>32</v>
      </c>
      <c r="C8" s="81">
        <v>10</v>
      </c>
      <c r="D8" s="82">
        <f>F8+H8+J8</f>
        <v>115700000</v>
      </c>
      <c r="E8" s="81">
        <v>8</v>
      </c>
      <c r="F8" s="82">
        <v>98450000</v>
      </c>
      <c r="G8" s="81">
        <v>1</v>
      </c>
      <c r="H8" s="82">
        <v>250000</v>
      </c>
      <c r="I8" s="81">
        <v>2</v>
      </c>
      <c r="J8" s="148">
        <v>17000000</v>
      </c>
    </row>
    <row r="9" spans="1:14">
      <c r="A9" s="81">
        <v>2</v>
      </c>
      <c r="B9" s="147" t="s">
        <v>39</v>
      </c>
      <c r="C9" s="81">
        <f>E9+G9+I9</f>
        <v>5</v>
      </c>
      <c r="D9" s="82">
        <f>F9+H9+J9</f>
        <v>37029100</v>
      </c>
      <c r="E9" s="81">
        <v>5</v>
      </c>
      <c r="F9" s="82">
        <v>37029100</v>
      </c>
      <c r="G9" s="81"/>
      <c r="H9" s="82"/>
      <c r="I9" s="81"/>
      <c r="J9" s="148"/>
    </row>
    <row r="10" spans="1:14">
      <c r="A10" s="81">
        <v>3</v>
      </c>
      <c r="B10" s="147" t="s">
        <v>43</v>
      </c>
      <c r="C10" s="81">
        <f>E10+I10</f>
        <v>7</v>
      </c>
      <c r="D10" s="82">
        <f>F10+H10+J10</f>
        <v>78000000</v>
      </c>
      <c r="E10" s="81">
        <v>4</v>
      </c>
      <c r="F10" s="82">
        <v>40400000</v>
      </c>
      <c r="G10" s="81">
        <v>1</v>
      </c>
      <c r="H10" s="82">
        <v>14600000</v>
      </c>
      <c r="I10" s="81">
        <v>3</v>
      </c>
      <c r="J10" s="148">
        <v>23000000</v>
      </c>
    </row>
    <row r="11" spans="1:14" ht="23.25">
      <c r="A11" s="149"/>
      <c r="B11" s="150" t="s">
        <v>220</v>
      </c>
      <c r="C11" s="149">
        <f>SUM(C8:C10)</f>
        <v>22</v>
      </c>
      <c r="D11" s="151">
        <f>SUM(D8:D10)</f>
        <v>230729100</v>
      </c>
      <c r="E11" s="149">
        <f>SUM(E8:E10)</f>
        <v>17</v>
      </c>
      <c r="F11" s="151">
        <f>SUM(F8:F10)</f>
        <v>175879100</v>
      </c>
      <c r="G11" s="151">
        <f t="shared" ref="G11:J11" si="0">SUM(G8:G10)</f>
        <v>2</v>
      </c>
      <c r="H11" s="151">
        <f t="shared" si="0"/>
        <v>14850000</v>
      </c>
      <c r="I11" s="151">
        <f t="shared" si="0"/>
        <v>5</v>
      </c>
      <c r="J11" s="151">
        <f t="shared" si="0"/>
        <v>40000000</v>
      </c>
    </row>
    <row r="12" spans="1:14">
      <c r="A12" s="81"/>
      <c r="B12" s="147" t="s">
        <v>10</v>
      </c>
      <c r="C12" s="81"/>
      <c r="D12" s="82">
        <v>10000000</v>
      </c>
      <c r="E12" s="81"/>
      <c r="F12" s="148">
        <v>10000000</v>
      </c>
      <c r="G12" s="81"/>
      <c r="H12" s="148"/>
      <c r="I12" s="81"/>
      <c r="J12" s="148"/>
    </row>
    <row r="13" spans="1:14" s="144" customFormat="1" ht="23.25">
      <c r="A13" s="191" t="s">
        <v>7</v>
      </c>
      <c r="B13" s="191"/>
      <c r="C13" s="152">
        <f>C11</f>
        <v>22</v>
      </c>
      <c r="D13" s="151">
        <f>D11+D12</f>
        <v>240729100</v>
      </c>
      <c r="E13" s="175">
        <f>E11</f>
        <v>17</v>
      </c>
      <c r="F13" s="176">
        <f>F11+F12</f>
        <v>185879100</v>
      </c>
      <c r="G13" s="177">
        <f>G11</f>
        <v>2</v>
      </c>
      <c r="H13" s="176">
        <f>H11</f>
        <v>14850000</v>
      </c>
      <c r="I13" s="177">
        <f>I11</f>
        <v>5</v>
      </c>
      <c r="J13" s="178">
        <f>J11</f>
        <v>40000000</v>
      </c>
      <c r="K13" s="153"/>
    </row>
    <row r="14" spans="1:14">
      <c r="A14" s="154"/>
      <c r="B14" s="154"/>
      <c r="C14" s="155"/>
      <c r="D14" s="156"/>
      <c r="E14" s="157"/>
      <c r="F14" s="158"/>
      <c r="G14" s="157"/>
      <c r="H14" s="157"/>
      <c r="I14" s="157"/>
      <c r="J14" s="157"/>
      <c r="K14" s="159"/>
    </row>
    <row r="15" spans="1:14">
      <c r="A15" s="165" t="s">
        <v>223</v>
      </c>
      <c r="B15" s="161"/>
      <c r="F15" s="162">
        <v>130109600</v>
      </c>
      <c r="G15" s="145" t="s">
        <v>6</v>
      </c>
      <c r="K15" s="163"/>
      <c r="L15" s="163"/>
      <c r="M15" s="163"/>
      <c r="N15" s="163"/>
    </row>
    <row r="16" spans="1:14">
      <c r="B16" s="145" t="s">
        <v>201</v>
      </c>
      <c r="E16" s="160" t="s">
        <v>222</v>
      </c>
      <c r="F16" s="164">
        <f>F13-F15</f>
        <v>55769500</v>
      </c>
      <c r="G16" s="160" t="s">
        <v>6</v>
      </c>
    </row>
    <row r="17" spans="4:4">
      <c r="D17" s="163"/>
    </row>
    <row r="18" spans="4:4">
      <c r="D18" s="163"/>
    </row>
    <row r="19" spans="4:4">
      <c r="D19" s="163"/>
    </row>
  </sheetData>
  <mergeCells count="7">
    <mergeCell ref="A13:B13"/>
    <mergeCell ref="A5:A7"/>
    <mergeCell ref="B5:B7"/>
    <mergeCell ref="C5:D6"/>
    <mergeCell ref="I5:J6"/>
    <mergeCell ref="E5:F6"/>
    <mergeCell ref="G5:H6"/>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sheetPr>
    <tabColor theme="6" tint="-0.499984740745262"/>
  </sheetPr>
  <dimension ref="A1:I74"/>
  <sheetViews>
    <sheetView tabSelected="1" view="pageBreakPreview" zoomScale="80" zoomScaleNormal="100" zoomScaleSheetLayoutView="80" workbookViewId="0">
      <pane ySplit="9" topLeftCell="A52" activePane="bottomLeft" state="frozen"/>
      <selection pane="bottomLeft" activeCell="L57" sqref="L57"/>
    </sheetView>
  </sheetViews>
  <sheetFormatPr defaultRowHeight="10.5"/>
  <cols>
    <col min="1" max="1" width="4.375" style="104" customWidth="1"/>
    <col min="2" max="2" width="15" style="88" customWidth="1"/>
    <col min="3" max="3" width="17.75" style="88" customWidth="1"/>
    <col min="4" max="4" width="13.75" style="105" customWidth="1"/>
    <col min="5" max="5" width="13.625" style="88" customWidth="1"/>
    <col min="6" max="6" width="12.625" style="88" customWidth="1"/>
    <col min="7" max="7" width="12.125" style="88" customWidth="1"/>
    <col min="8" max="8" width="49" style="88" customWidth="1"/>
    <col min="9" max="9" width="7.75" style="125" customWidth="1"/>
    <col min="10" max="16384" width="9" style="88"/>
  </cols>
  <sheetData>
    <row r="1" spans="1:9" s="179" customFormat="1" ht="11.25">
      <c r="A1" s="185" t="s">
        <v>215</v>
      </c>
      <c r="B1" s="185"/>
      <c r="C1" s="185"/>
      <c r="D1" s="185"/>
      <c r="E1" s="185"/>
      <c r="F1" s="185"/>
      <c r="G1" s="185"/>
      <c r="H1" s="185"/>
      <c r="I1" s="185"/>
    </row>
    <row r="2" spans="1:9" s="179" customFormat="1" ht="11.25">
      <c r="A2" s="185" t="s">
        <v>216</v>
      </c>
      <c r="B2" s="185"/>
      <c r="C2" s="185"/>
      <c r="D2" s="185"/>
      <c r="E2" s="185"/>
      <c r="F2" s="185"/>
      <c r="G2" s="185"/>
      <c r="H2" s="185"/>
      <c r="I2" s="185"/>
    </row>
    <row r="3" spans="1:9" s="83" customFormat="1" ht="11.25">
      <c r="A3" s="190" t="s">
        <v>46</v>
      </c>
      <c r="B3" s="190"/>
      <c r="C3" s="190"/>
      <c r="D3" s="190"/>
      <c r="E3" s="190"/>
      <c r="F3" s="190"/>
      <c r="G3" s="190"/>
      <c r="H3" s="190"/>
      <c r="I3" s="15"/>
    </row>
    <row r="4" spans="1:9" s="83" customFormat="1" ht="11.25">
      <c r="A4" s="190" t="s">
        <v>59</v>
      </c>
      <c r="B4" s="190"/>
      <c r="C4" s="190"/>
      <c r="D4" s="190"/>
      <c r="E4" s="190"/>
      <c r="F4" s="190"/>
      <c r="G4" s="190"/>
      <c r="H4" s="190"/>
      <c r="I4" s="15"/>
    </row>
    <row r="5" spans="1:9" s="83" customFormat="1">
      <c r="A5" s="67"/>
      <c r="B5" s="67"/>
      <c r="C5" s="67"/>
      <c r="D5" s="67"/>
      <c r="E5" s="67"/>
      <c r="F5" s="67"/>
      <c r="G5" s="67"/>
      <c r="H5" s="67"/>
      <c r="I5" s="15"/>
    </row>
    <row r="6" spans="1:9" s="83" customFormat="1" ht="14.25" customHeight="1">
      <c r="A6" s="186" t="s">
        <v>45</v>
      </c>
      <c r="B6" s="186" t="s">
        <v>1</v>
      </c>
      <c r="C6" s="188" t="s">
        <v>49</v>
      </c>
      <c r="D6" s="84"/>
      <c r="E6" s="23" t="s">
        <v>51</v>
      </c>
      <c r="F6" s="171" t="s">
        <v>54</v>
      </c>
      <c r="G6" s="171" t="s">
        <v>142</v>
      </c>
      <c r="H6" s="186" t="s">
        <v>48</v>
      </c>
      <c r="I6" s="171" t="s">
        <v>55</v>
      </c>
    </row>
    <row r="7" spans="1:9" s="83" customFormat="1">
      <c r="A7" s="187"/>
      <c r="B7" s="187"/>
      <c r="C7" s="189"/>
      <c r="D7" s="172" t="s">
        <v>2</v>
      </c>
      <c r="E7" s="26" t="s">
        <v>52</v>
      </c>
      <c r="F7" s="172" t="s">
        <v>53</v>
      </c>
      <c r="G7" s="172" t="s">
        <v>52</v>
      </c>
      <c r="H7" s="187"/>
      <c r="I7" s="172" t="s">
        <v>56</v>
      </c>
    </row>
    <row r="8" spans="1:9" s="83" customFormat="1">
      <c r="A8" s="187"/>
      <c r="B8" s="187"/>
      <c r="C8" s="189"/>
      <c r="D8" s="172" t="s">
        <v>50</v>
      </c>
      <c r="E8" s="26" t="s">
        <v>53</v>
      </c>
      <c r="F8" s="172"/>
      <c r="G8" s="172" t="s">
        <v>53</v>
      </c>
      <c r="H8" s="187"/>
      <c r="I8" s="172" t="s">
        <v>57</v>
      </c>
    </row>
    <row r="9" spans="1:9" s="83" customFormat="1">
      <c r="A9" s="187"/>
      <c r="B9" s="187"/>
      <c r="C9" s="189"/>
      <c r="D9" s="31"/>
      <c r="E9" s="26" t="s">
        <v>50</v>
      </c>
      <c r="F9" s="172" t="s">
        <v>50</v>
      </c>
      <c r="G9" s="172" t="s">
        <v>50</v>
      </c>
      <c r="H9" s="187"/>
      <c r="I9" s="85"/>
    </row>
    <row r="10" spans="1:9" s="91" customFormat="1" ht="167.25" customHeight="1">
      <c r="A10" s="106">
        <v>1</v>
      </c>
      <c r="B10" s="46" t="s">
        <v>92</v>
      </c>
      <c r="C10" s="46" t="s">
        <v>33</v>
      </c>
      <c r="D10" s="47">
        <v>9050000</v>
      </c>
      <c r="E10" s="47">
        <v>9050000</v>
      </c>
      <c r="F10" s="46"/>
      <c r="G10" s="46"/>
      <c r="H10" s="46" t="s">
        <v>232</v>
      </c>
      <c r="I10" s="110">
        <v>1</v>
      </c>
    </row>
    <row r="11" spans="1:9" s="91" customFormat="1" ht="21" customHeight="1">
      <c r="A11" s="111"/>
      <c r="B11" s="36"/>
      <c r="C11" s="36"/>
      <c r="D11" s="38"/>
      <c r="E11" s="38"/>
      <c r="F11" s="36"/>
      <c r="G11" s="36"/>
      <c r="H11" s="36" t="s">
        <v>147</v>
      </c>
      <c r="I11" s="112"/>
    </row>
    <row r="12" spans="1:9" s="91" customFormat="1" ht="129" customHeight="1">
      <c r="A12" s="106">
        <v>2</v>
      </c>
      <c r="B12" s="46"/>
      <c r="C12" s="46" t="s">
        <v>34</v>
      </c>
      <c r="D12" s="47">
        <v>11000000</v>
      </c>
      <c r="E12" s="47">
        <v>11000000</v>
      </c>
      <c r="F12" s="46"/>
      <c r="G12" s="46"/>
      <c r="H12" s="46" t="s">
        <v>231</v>
      </c>
      <c r="I12" s="110">
        <v>2</v>
      </c>
    </row>
    <row r="13" spans="1:9" s="91" customFormat="1" ht="18" customHeight="1">
      <c r="A13" s="111"/>
      <c r="B13" s="36"/>
      <c r="C13" s="36"/>
      <c r="D13" s="38"/>
      <c r="E13" s="38"/>
      <c r="F13" s="36"/>
      <c r="G13" s="36"/>
      <c r="H13" s="36" t="s">
        <v>147</v>
      </c>
      <c r="I13" s="112"/>
    </row>
    <row r="14" spans="1:9" s="91" customFormat="1" ht="27" customHeight="1">
      <c r="A14" s="106">
        <v>3</v>
      </c>
      <c r="B14" s="46"/>
      <c r="C14" s="194" t="s">
        <v>35</v>
      </c>
      <c r="D14" s="47">
        <v>9780000</v>
      </c>
      <c r="E14" s="47">
        <v>9780000</v>
      </c>
      <c r="F14" s="46"/>
      <c r="G14" s="46"/>
      <c r="H14" s="173" t="s">
        <v>233</v>
      </c>
      <c r="I14" s="110">
        <v>9</v>
      </c>
    </row>
    <row r="15" spans="1:9" s="91" customFormat="1" ht="21" customHeight="1">
      <c r="A15" s="111"/>
      <c r="B15" s="36"/>
      <c r="C15" s="195"/>
      <c r="D15" s="38"/>
      <c r="E15" s="38"/>
      <c r="F15" s="36"/>
      <c r="G15" s="36"/>
      <c r="H15" s="174" t="s">
        <v>202</v>
      </c>
      <c r="I15" s="112"/>
    </row>
    <row r="16" spans="1:9" s="91" customFormat="1" ht="214.5" customHeight="1">
      <c r="A16" s="106">
        <v>4</v>
      </c>
      <c r="B16" s="46"/>
      <c r="C16" s="46" t="s">
        <v>36</v>
      </c>
      <c r="D16" s="47">
        <v>17870000</v>
      </c>
      <c r="E16" s="47">
        <v>17870000</v>
      </c>
      <c r="F16" s="46"/>
      <c r="G16" s="46"/>
      <c r="H16" s="46" t="s">
        <v>251</v>
      </c>
      <c r="I16" s="110">
        <v>5</v>
      </c>
    </row>
    <row r="17" spans="1:9" s="91" customFormat="1" ht="21" customHeight="1">
      <c r="A17" s="111"/>
      <c r="B17" s="36"/>
      <c r="C17" s="36"/>
      <c r="D17" s="38"/>
      <c r="E17" s="36"/>
      <c r="F17" s="36"/>
      <c r="G17" s="36"/>
      <c r="H17" s="36" t="s">
        <v>203</v>
      </c>
      <c r="I17" s="112"/>
    </row>
    <row r="18" spans="1:9" s="91" customFormat="1" ht="107.25" customHeight="1">
      <c r="A18" s="106">
        <v>5</v>
      </c>
      <c r="B18" s="46"/>
      <c r="C18" s="46" t="s">
        <v>37</v>
      </c>
      <c r="D18" s="47">
        <v>18000000</v>
      </c>
      <c r="E18" s="47">
        <v>18000000</v>
      </c>
      <c r="F18" s="46"/>
      <c r="G18" s="46"/>
      <c r="H18" s="46" t="s">
        <v>234</v>
      </c>
      <c r="I18" s="110">
        <v>4</v>
      </c>
    </row>
    <row r="19" spans="1:9" s="91" customFormat="1" ht="21" customHeight="1">
      <c r="A19" s="111"/>
      <c r="B19" s="36"/>
      <c r="C19" s="36"/>
      <c r="D19" s="38"/>
      <c r="E19" s="38"/>
      <c r="F19" s="36"/>
      <c r="G19" s="36"/>
      <c r="H19" s="174" t="s">
        <v>202</v>
      </c>
      <c r="I19" s="112"/>
    </row>
    <row r="20" spans="1:9" s="91" customFormat="1" ht="260.25" customHeight="1">
      <c r="A20" s="106">
        <v>6</v>
      </c>
      <c r="B20" s="46"/>
      <c r="C20" s="46" t="s">
        <v>38</v>
      </c>
      <c r="D20" s="47">
        <v>2000000</v>
      </c>
      <c r="E20" s="47">
        <v>2000000</v>
      </c>
      <c r="F20" s="46"/>
      <c r="G20" s="46"/>
      <c r="H20" s="46" t="s">
        <v>235</v>
      </c>
      <c r="I20" s="110">
        <v>12</v>
      </c>
    </row>
    <row r="21" spans="1:9" s="91" customFormat="1" ht="21" customHeight="1">
      <c r="A21" s="111"/>
      <c r="B21" s="36"/>
      <c r="C21" s="36"/>
      <c r="D21" s="38"/>
      <c r="E21" s="38"/>
      <c r="F21" s="38"/>
      <c r="G21" s="36"/>
      <c r="H21" s="174" t="s">
        <v>202</v>
      </c>
      <c r="I21" s="112"/>
    </row>
    <row r="22" spans="1:9" s="91" customFormat="1" ht="99" customHeight="1">
      <c r="A22" s="106">
        <v>7</v>
      </c>
      <c r="B22" s="46"/>
      <c r="C22" s="46" t="s">
        <v>184</v>
      </c>
      <c r="D22" s="47">
        <v>16000000</v>
      </c>
      <c r="E22" s="113">
        <v>15750000</v>
      </c>
      <c r="F22" s="113">
        <f>D22-E22</f>
        <v>250000</v>
      </c>
      <c r="G22" s="131"/>
      <c r="H22" s="114" t="s">
        <v>236</v>
      </c>
      <c r="I22" s="110">
        <v>14</v>
      </c>
    </row>
    <row r="23" spans="1:9" s="91" customFormat="1" ht="42.75" customHeight="1">
      <c r="A23" s="115"/>
      <c r="B23" s="69"/>
      <c r="C23" s="69"/>
      <c r="D23" s="70"/>
      <c r="E23" s="70"/>
      <c r="F23" s="69"/>
      <c r="G23" s="69"/>
      <c r="H23" s="42" t="s">
        <v>237</v>
      </c>
      <c r="I23" s="116"/>
    </row>
    <row r="24" spans="1:9" s="91" customFormat="1" ht="38.25" customHeight="1">
      <c r="A24" s="111"/>
      <c r="B24" s="36"/>
      <c r="C24" s="36"/>
      <c r="D24" s="38"/>
      <c r="E24" s="38"/>
      <c r="F24" s="36"/>
      <c r="G24" s="36"/>
      <c r="H24" s="40" t="s">
        <v>238</v>
      </c>
      <c r="I24" s="117"/>
    </row>
    <row r="25" spans="1:9" s="91" customFormat="1" ht="54.75" customHeight="1">
      <c r="A25" s="106"/>
      <c r="B25" s="46"/>
      <c r="C25" s="46"/>
      <c r="D25" s="47"/>
      <c r="E25" s="47"/>
      <c r="F25" s="46"/>
      <c r="G25" s="46"/>
      <c r="H25" s="39" t="s">
        <v>248</v>
      </c>
      <c r="I25" s="110"/>
    </row>
    <row r="26" spans="1:9" s="91" customFormat="1" ht="32.25" customHeight="1">
      <c r="A26" s="111"/>
      <c r="B26" s="36"/>
      <c r="C26" s="36"/>
      <c r="D26" s="38"/>
      <c r="E26" s="36"/>
      <c r="F26" s="36"/>
      <c r="G26" s="36"/>
      <c r="H26" s="118" t="s">
        <v>204</v>
      </c>
      <c r="I26" s="112"/>
    </row>
    <row r="27" spans="1:9" s="91" customFormat="1" ht="102" customHeight="1">
      <c r="A27" s="106">
        <v>8</v>
      </c>
      <c r="B27" s="46"/>
      <c r="C27" s="46" t="s">
        <v>186</v>
      </c>
      <c r="D27" s="47">
        <v>15000000</v>
      </c>
      <c r="E27" s="47">
        <v>15000000</v>
      </c>
      <c r="F27" s="46"/>
      <c r="G27" s="46"/>
      <c r="H27" s="114" t="s">
        <v>239</v>
      </c>
      <c r="I27" s="110">
        <v>15</v>
      </c>
    </row>
    <row r="28" spans="1:9" s="91" customFormat="1" ht="21" customHeight="1">
      <c r="A28" s="111"/>
      <c r="B28" s="36"/>
      <c r="C28" s="36"/>
      <c r="D28" s="38"/>
      <c r="E28" s="36"/>
      <c r="F28" s="36"/>
      <c r="G28" s="36"/>
      <c r="H28" s="118" t="s">
        <v>205</v>
      </c>
      <c r="I28" s="112"/>
    </row>
    <row r="29" spans="1:9" s="91" customFormat="1" ht="60" customHeight="1">
      <c r="A29" s="106">
        <v>9</v>
      </c>
      <c r="B29" s="46"/>
      <c r="C29" s="46" t="s">
        <v>187</v>
      </c>
      <c r="D29" s="47">
        <v>8000000</v>
      </c>
      <c r="E29" s="47"/>
      <c r="F29" s="46"/>
      <c r="G29" s="113">
        <v>8000000</v>
      </c>
      <c r="H29" s="114" t="s">
        <v>252</v>
      </c>
      <c r="I29" s="110"/>
    </row>
    <row r="30" spans="1:9" s="91" customFormat="1" ht="21" customHeight="1">
      <c r="A30" s="111"/>
      <c r="B30" s="36"/>
      <c r="C30" s="36"/>
      <c r="D30" s="38"/>
      <c r="E30" s="36"/>
      <c r="F30" s="36"/>
      <c r="G30" s="36"/>
      <c r="H30" s="118" t="s">
        <v>206</v>
      </c>
      <c r="I30" s="112"/>
    </row>
    <row r="31" spans="1:9" s="91" customFormat="1" ht="68.25" customHeight="1">
      <c r="A31" s="106">
        <v>10</v>
      </c>
      <c r="B31" s="46"/>
      <c r="C31" s="46" t="s">
        <v>188</v>
      </c>
      <c r="D31" s="47">
        <v>9000000</v>
      </c>
      <c r="E31" s="47"/>
      <c r="F31" s="46"/>
      <c r="G31" s="113">
        <v>9000000</v>
      </c>
      <c r="H31" s="114" t="s">
        <v>253</v>
      </c>
      <c r="I31" s="110"/>
    </row>
    <row r="32" spans="1:9" s="91" customFormat="1" ht="21" customHeight="1">
      <c r="A32" s="111"/>
      <c r="B32" s="36"/>
      <c r="C32" s="36"/>
      <c r="D32" s="38"/>
      <c r="E32" s="36"/>
      <c r="F32" s="36"/>
      <c r="G32" s="119"/>
      <c r="H32" s="118" t="s">
        <v>206</v>
      </c>
      <c r="I32" s="112"/>
    </row>
    <row r="33" spans="1:9" s="91" customFormat="1" ht="379.5" customHeight="1">
      <c r="A33" s="106">
        <v>11</v>
      </c>
      <c r="B33" s="46" t="s">
        <v>93</v>
      </c>
      <c r="C33" s="46" t="s">
        <v>40</v>
      </c>
      <c r="D33" s="47">
        <v>10886100</v>
      </c>
      <c r="E33" s="47">
        <v>10886100</v>
      </c>
      <c r="F33" s="46"/>
      <c r="G33" s="46"/>
      <c r="H33" s="39" t="s">
        <v>240</v>
      </c>
      <c r="I33" s="110">
        <v>3</v>
      </c>
    </row>
    <row r="34" spans="1:9" s="91" customFormat="1" ht="27.75" customHeight="1">
      <c r="A34" s="111"/>
      <c r="B34" s="36"/>
      <c r="C34" s="36"/>
      <c r="D34" s="38"/>
      <c r="E34" s="38"/>
      <c r="F34" s="36"/>
      <c r="G34" s="36"/>
      <c r="H34" s="174" t="s">
        <v>207</v>
      </c>
      <c r="I34" s="112"/>
    </row>
    <row r="35" spans="1:9" s="91" customFormat="1" ht="110.25" customHeight="1">
      <c r="A35" s="106">
        <v>12</v>
      </c>
      <c r="B35" s="46"/>
      <c r="C35" s="46" t="s">
        <v>95</v>
      </c>
      <c r="D35" s="47">
        <v>5525000</v>
      </c>
      <c r="E35" s="47">
        <v>5525000</v>
      </c>
      <c r="F35" s="46"/>
      <c r="G35" s="46"/>
      <c r="H35" s="39" t="s">
        <v>241</v>
      </c>
      <c r="I35" s="110">
        <v>10</v>
      </c>
    </row>
    <row r="36" spans="1:9" s="91" customFormat="1" ht="21" customHeight="1">
      <c r="A36" s="111"/>
      <c r="B36" s="36"/>
      <c r="C36" s="36"/>
      <c r="D36" s="38"/>
      <c r="E36" s="36"/>
      <c r="F36" s="36"/>
      <c r="G36" s="36"/>
      <c r="H36" s="40" t="s">
        <v>208</v>
      </c>
      <c r="I36" s="112"/>
    </row>
    <row r="37" spans="1:9" s="91" customFormat="1" ht="93" customHeight="1">
      <c r="A37" s="106">
        <v>13</v>
      </c>
      <c r="B37" s="46"/>
      <c r="C37" s="46" t="s">
        <v>41</v>
      </c>
      <c r="D37" s="47">
        <v>6518000</v>
      </c>
      <c r="E37" s="47">
        <v>6518000</v>
      </c>
      <c r="F37" s="46"/>
      <c r="G37" s="46"/>
      <c r="H37" s="39" t="s">
        <v>242</v>
      </c>
      <c r="I37" s="110">
        <v>7</v>
      </c>
    </row>
    <row r="38" spans="1:9" s="91" customFormat="1" ht="18.75" customHeight="1">
      <c r="A38" s="111"/>
      <c r="B38" s="36"/>
      <c r="C38" s="36"/>
      <c r="D38" s="38"/>
      <c r="E38" s="36"/>
      <c r="F38" s="36"/>
      <c r="G38" s="36"/>
      <c r="H38" s="40" t="s">
        <v>209</v>
      </c>
      <c r="I38" s="112"/>
    </row>
    <row r="39" spans="1:9" s="91" customFormat="1" ht="190.5" customHeight="1">
      <c r="A39" s="106">
        <v>14</v>
      </c>
      <c r="B39" s="46"/>
      <c r="C39" s="46" t="s">
        <v>42</v>
      </c>
      <c r="D39" s="47">
        <v>5100000</v>
      </c>
      <c r="E39" s="47">
        <v>5100000</v>
      </c>
      <c r="F39" s="46"/>
      <c r="G39" s="46"/>
      <c r="H39" s="39" t="s">
        <v>243</v>
      </c>
      <c r="I39" s="110">
        <v>6</v>
      </c>
    </row>
    <row r="40" spans="1:9" s="91" customFormat="1" ht="18" customHeight="1">
      <c r="A40" s="111"/>
      <c r="B40" s="36"/>
      <c r="C40" s="36"/>
      <c r="D40" s="38"/>
      <c r="E40" s="36"/>
      <c r="F40" s="38"/>
      <c r="G40" s="36"/>
      <c r="H40" s="40" t="s">
        <v>210</v>
      </c>
      <c r="I40" s="112"/>
    </row>
    <row r="41" spans="1:9" s="91" customFormat="1" ht="72" customHeight="1">
      <c r="A41" s="106">
        <v>15</v>
      </c>
      <c r="B41" s="46"/>
      <c r="C41" s="46" t="s">
        <v>192</v>
      </c>
      <c r="D41" s="47">
        <v>9000000</v>
      </c>
      <c r="E41" s="47">
        <v>9000000</v>
      </c>
      <c r="F41" s="113"/>
      <c r="G41" s="46"/>
      <c r="H41" s="39" t="s">
        <v>244</v>
      </c>
      <c r="I41" s="110">
        <v>17</v>
      </c>
    </row>
    <row r="42" spans="1:9" s="91" customFormat="1" ht="28.5" customHeight="1">
      <c r="A42" s="111"/>
      <c r="B42" s="36"/>
      <c r="C42" s="36"/>
      <c r="D42" s="38"/>
      <c r="E42" s="36"/>
      <c r="F42" s="36"/>
      <c r="G42" s="36"/>
      <c r="H42" s="40" t="s">
        <v>245</v>
      </c>
      <c r="I42" s="112"/>
    </row>
    <row r="43" spans="1:9" s="91" customFormat="1" ht="87" customHeight="1">
      <c r="A43" s="106">
        <v>16</v>
      </c>
      <c r="B43" s="46" t="s">
        <v>94</v>
      </c>
      <c r="C43" s="46" t="s">
        <v>246</v>
      </c>
      <c r="D43" s="47">
        <v>8000000</v>
      </c>
      <c r="E43" s="47">
        <v>8000000</v>
      </c>
      <c r="F43" s="47"/>
      <c r="G43" s="46"/>
      <c r="H43" s="120" t="s">
        <v>256</v>
      </c>
      <c r="I43" s="110">
        <v>11</v>
      </c>
    </row>
    <row r="44" spans="1:9" s="91" customFormat="1" ht="259.5" customHeight="1">
      <c r="A44" s="115"/>
      <c r="B44" s="69"/>
      <c r="C44" s="69"/>
      <c r="D44" s="70"/>
      <c r="E44" s="70"/>
      <c r="F44" s="70"/>
      <c r="G44" s="69"/>
      <c r="H44" s="170" t="s">
        <v>257</v>
      </c>
      <c r="I44" s="116"/>
    </row>
    <row r="45" spans="1:9" s="91" customFormat="1" ht="118.5" customHeight="1">
      <c r="A45" s="115"/>
      <c r="B45" s="69"/>
      <c r="C45" s="69"/>
      <c r="D45" s="70"/>
      <c r="E45" s="70"/>
      <c r="F45" s="70"/>
      <c r="G45" s="69"/>
      <c r="H45" s="170" t="s">
        <v>258</v>
      </c>
      <c r="I45" s="116"/>
    </row>
    <row r="46" spans="1:9" s="91" customFormat="1" ht="15" customHeight="1">
      <c r="A46" s="111"/>
      <c r="B46" s="36"/>
      <c r="C46" s="36"/>
      <c r="D46" s="38"/>
      <c r="E46" s="36"/>
      <c r="F46" s="36"/>
      <c r="G46" s="36"/>
      <c r="H46" s="40" t="s">
        <v>211</v>
      </c>
      <c r="I46" s="112"/>
    </row>
    <row r="47" spans="1:9" s="91" customFormat="1" ht="148.5" customHeight="1">
      <c r="A47" s="106">
        <v>17</v>
      </c>
      <c r="B47" s="46"/>
      <c r="C47" s="46" t="s">
        <v>44</v>
      </c>
      <c r="D47" s="47">
        <v>17000000</v>
      </c>
      <c r="E47" s="47">
        <v>17000000</v>
      </c>
      <c r="F47" s="46"/>
      <c r="G47" s="46"/>
      <c r="H47" s="39" t="s">
        <v>249</v>
      </c>
      <c r="I47" s="110">
        <v>8</v>
      </c>
    </row>
    <row r="48" spans="1:9" s="91" customFormat="1" ht="21" customHeight="1">
      <c r="A48" s="111"/>
      <c r="B48" s="36"/>
      <c r="C48" s="36"/>
      <c r="D48" s="38"/>
      <c r="E48" s="36"/>
      <c r="F48" s="36"/>
      <c r="G48" s="36"/>
      <c r="H48" s="40" t="s">
        <v>212</v>
      </c>
      <c r="I48" s="112"/>
    </row>
    <row r="49" spans="1:9" s="91" customFormat="1" ht="138.75" customHeight="1">
      <c r="A49" s="106">
        <v>18</v>
      </c>
      <c r="B49" s="46"/>
      <c r="C49" s="46" t="s">
        <v>183</v>
      </c>
      <c r="D49" s="47">
        <v>15000000</v>
      </c>
      <c r="E49" s="47">
        <v>400000</v>
      </c>
      <c r="F49" s="47">
        <f>D49-E49</f>
        <v>14600000</v>
      </c>
      <c r="G49" s="113"/>
      <c r="H49" s="114" t="s">
        <v>260</v>
      </c>
      <c r="I49" s="110">
        <v>13</v>
      </c>
    </row>
    <row r="50" spans="1:9" s="91" customFormat="1" ht="36.75" customHeight="1">
      <c r="A50" s="111"/>
      <c r="B50" s="36"/>
      <c r="C50" s="36"/>
      <c r="D50" s="38"/>
      <c r="E50" s="36"/>
      <c r="F50" s="36"/>
      <c r="G50" s="36"/>
      <c r="H50" s="118" t="s">
        <v>261</v>
      </c>
      <c r="I50" s="112"/>
    </row>
    <row r="51" spans="1:9" s="91" customFormat="1" ht="21" customHeight="1">
      <c r="A51" s="106">
        <v>19</v>
      </c>
      <c r="B51" s="46"/>
      <c r="C51" s="194" t="s">
        <v>185</v>
      </c>
      <c r="D51" s="47">
        <v>5500000</v>
      </c>
      <c r="E51" s="47"/>
      <c r="F51" s="46"/>
      <c r="G51" s="113">
        <v>5500000</v>
      </c>
      <c r="H51" s="114" t="s">
        <v>254</v>
      </c>
      <c r="I51" s="110"/>
    </row>
    <row r="52" spans="1:9" s="91" customFormat="1" ht="33.75" customHeight="1">
      <c r="A52" s="111"/>
      <c r="B52" s="36"/>
      <c r="C52" s="195"/>
      <c r="D52" s="38"/>
      <c r="E52" s="36"/>
      <c r="F52" s="36"/>
      <c r="G52" s="36"/>
      <c r="H52" s="118" t="s">
        <v>219</v>
      </c>
      <c r="I52" s="112"/>
    </row>
    <row r="53" spans="1:9" s="91" customFormat="1" ht="100.5" customHeight="1">
      <c r="A53" s="106">
        <v>20</v>
      </c>
      <c r="B53" s="46"/>
      <c r="C53" s="46" t="s">
        <v>189</v>
      </c>
      <c r="D53" s="47">
        <v>5500000</v>
      </c>
      <c r="E53" s="47"/>
      <c r="F53" s="46"/>
      <c r="G53" s="113">
        <v>5500000</v>
      </c>
      <c r="H53" s="114" t="s">
        <v>250</v>
      </c>
      <c r="I53" s="110"/>
    </row>
    <row r="54" spans="1:9" s="91" customFormat="1" ht="21" customHeight="1">
      <c r="A54" s="111"/>
      <c r="B54" s="36"/>
      <c r="C54" s="36"/>
      <c r="D54" s="38"/>
      <c r="E54" s="36"/>
      <c r="F54" s="36"/>
      <c r="G54" s="36"/>
      <c r="H54" s="118" t="s">
        <v>213</v>
      </c>
      <c r="I54" s="112"/>
    </row>
    <row r="55" spans="1:9" s="91" customFormat="1" ht="80.25" customHeight="1">
      <c r="A55" s="106">
        <v>21</v>
      </c>
      <c r="B55" s="46"/>
      <c r="C55" s="46" t="s">
        <v>190</v>
      </c>
      <c r="D55" s="47">
        <v>15000000</v>
      </c>
      <c r="E55" s="47">
        <v>15000000</v>
      </c>
      <c r="F55" s="113"/>
      <c r="G55" s="46"/>
      <c r="H55" s="169" t="s">
        <v>255</v>
      </c>
      <c r="I55" s="110">
        <v>16</v>
      </c>
    </row>
    <row r="56" spans="1:9" s="91" customFormat="1" ht="21" customHeight="1">
      <c r="A56" s="111"/>
      <c r="B56" s="36"/>
      <c r="C56" s="36"/>
      <c r="D56" s="38"/>
      <c r="E56" s="36"/>
      <c r="F56" s="36"/>
      <c r="G56" s="36"/>
      <c r="H56" s="118" t="s">
        <v>214</v>
      </c>
      <c r="I56" s="112"/>
    </row>
    <row r="57" spans="1:9" s="91" customFormat="1" ht="71.25" customHeight="1">
      <c r="A57" s="106">
        <v>22</v>
      </c>
      <c r="B57" s="46"/>
      <c r="C57" s="46" t="s">
        <v>191</v>
      </c>
      <c r="D57" s="47">
        <v>12000000</v>
      </c>
      <c r="E57" s="47"/>
      <c r="F57" s="46"/>
      <c r="G57" s="113">
        <v>12000000</v>
      </c>
      <c r="H57" s="114" t="s">
        <v>247</v>
      </c>
      <c r="I57" s="110"/>
    </row>
    <row r="58" spans="1:9" s="91" customFormat="1" ht="21" customHeight="1">
      <c r="A58" s="111"/>
      <c r="B58" s="36"/>
      <c r="C58" s="36"/>
      <c r="D58" s="38"/>
      <c r="E58" s="36"/>
      <c r="F58" s="36"/>
      <c r="G58" s="36"/>
      <c r="H58" s="118" t="s">
        <v>206</v>
      </c>
      <c r="I58" s="112"/>
    </row>
    <row r="59" spans="1:9" s="91" customFormat="1" ht="21" customHeight="1">
      <c r="A59" s="121"/>
      <c r="B59" s="122"/>
      <c r="C59" s="100" t="s">
        <v>193</v>
      </c>
      <c r="D59" s="123">
        <f>SUM(D10:D57)</f>
        <v>230729100</v>
      </c>
      <c r="E59" s="123">
        <f>SUM(E10:E57)</f>
        <v>175879100</v>
      </c>
      <c r="F59" s="123">
        <f>SUM(F10:F57)</f>
        <v>14850000</v>
      </c>
      <c r="G59" s="123">
        <f>SUM(G10:G57)</f>
        <v>40000000</v>
      </c>
      <c r="I59" s="124"/>
    </row>
    <row r="60" spans="1:9" ht="91.5" customHeight="1">
      <c r="E60" s="105"/>
      <c r="F60" s="105"/>
      <c r="G60" s="105"/>
    </row>
    <row r="61" spans="1:9" ht="61.5" customHeight="1">
      <c r="E61" s="105"/>
      <c r="F61" s="105"/>
      <c r="G61" s="105"/>
    </row>
    <row r="62" spans="1:9" ht="24.75" customHeight="1">
      <c r="E62" s="105"/>
      <c r="F62" s="105"/>
      <c r="G62" s="105"/>
    </row>
    <row r="63" spans="1:9" s="104" customFormat="1" ht="48.75" customHeight="1">
      <c r="B63" s="88"/>
      <c r="C63" s="88"/>
      <c r="D63" s="105"/>
      <c r="E63" s="88"/>
      <c r="F63" s="88"/>
      <c r="G63" s="88"/>
      <c r="H63" s="88"/>
      <c r="I63" s="103"/>
    </row>
    <row r="64" spans="1:9" ht="17.25" customHeight="1">
      <c r="E64" s="105"/>
      <c r="F64" s="105"/>
      <c r="G64" s="105"/>
    </row>
    <row r="65" spans="2:9" ht="21.75" customHeight="1">
      <c r="E65" s="105"/>
      <c r="F65" s="105"/>
      <c r="G65" s="105"/>
    </row>
    <row r="66" spans="2:9" s="104" customFormat="1" ht="68.25" customHeight="1">
      <c r="B66" s="88"/>
      <c r="C66" s="88"/>
      <c r="D66" s="105"/>
      <c r="E66" s="105"/>
      <c r="F66" s="105"/>
      <c r="G66" s="105"/>
      <c r="H66" s="88"/>
      <c r="I66" s="103"/>
    </row>
    <row r="68" spans="2:9" s="104" customFormat="1" ht="88.5" customHeight="1">
      <c r="B68" s="88"/>
      <c r="C68" s="88"/>
      <c r="D68" s="105"/>
      <c r="E68" s="88"/>
      <c r="F68" s="88"/>
      <c r="G68" s="88"/>
      <c r="H68" s="88"/>
      <c r="I68" s="103"/>
    </row>
    <row r="69" spans="2:9" s="104" customFormat="1" ht="121.5" customHeight="1">
      <c r="B69" s="88"/>
      <c r="C69" s="88"/>
      <c r="D69" s="105"/>
      <c r="E69" s="88"/>
      <c r="F69" s="88"/>
      <c r="G69" s="88"/>
      <c r="H69" s="88"/>
      <c r="I69" s="103"/>
    </row>
    <row r="70" spans="2:9" s="104" customFormat="1" ht="67.5" customHeight="1">
      <c r="B70" s="88"/>
      <c r="C70" s="88"/>
      <c r="D70" s="105"/>
      <c r="E70" s="88"/>
      <c r="F70" s="88"/>
      <c r="G70" s="88"/>
      <c r="H70" s="88"/>
      <c r="I70" s="103"/>
    </row>
    <row r="74" spans="2:9" s="104" customFormat="1" ht="43.5" customHeight="1">
      <c r="B74" s="88"/>
      <c r="C74" s="88"/>
      <c r="D74" s="105"/>
      <c r="E74" s="88"/>
      <c r="F74" s="88"/>
      <c r="G74" s="88"/>
      <c r="H74" s="88"/>
      <c r="I74" s="103"/>
    </row>
  </sheetData>
  <mergeCells count="10">
    <mergeCell ref="A1:I1"/>
    <mergeCell ref="A2:I2"/>
    <mergeCell ref="C14:C15"/>
    <mergeCell ref="C51:C52"/>
    <mergeCell ref="A3:H3"/>
    <mergeCell ref="A4:H4"/>
    <mergeCell ref="A6:A9"/>
    <mergeCell ref="B6:B9"/>
    <mergeCell ref="C6:C9"/>
    <mergeCell ref="H6:H9"/>
  </mergeCells>
  <pageMargins left="0.43307086614173229" right="0.47244094488188981" top="0.35433070866141736" bottom="0.35433070866141736" header="0.11811023622047245" footer="0.11811023622047245"/>
  <pageSetup paperSize="9" scale="92" orientation="landscape" r:id="rId1"/>
  <headerFooter>
    <oddFooter>&amp;C&amp;9หน้าที่ &amp;P จาก &amp;N&amp;R&amp;"Tahoma,Regular"&amp;9จังหวัดกระบี่</oddFooter>
  </headerFooter>
  <rowBreaks count="5" manualBreakCount="5">
    <brk id="32" max="8" man="1"/>
    <brk id="34" max="8" man="1"/>
    <brk id="38" max="8" man="1"/>
    <brk id="42" max="8" man="1"/>
    <brk id="52" max="8" man="1"/>
  </rowBreaks>
  <drawing r:id="rId2"/>
</worksheet>
</file>

<file path=xl/worksheets/sheet6.xml><?xml version="1.0" encoding="utf-8"?>
<worksheet xmlns="http://schemas.openxmlformats.org/spreadsheetml/2006/main" xmlns:r="http://schemas.openxmlformats.org/officeDocument/2006/relationships">
  <sheetPr>
    <tabColor theme="7" tint="-0.249977111117893"/>
  </sheetPr>
  <dimension ref="A2:J17"/>
  <sheetViews>
    <sheetView workbookViewId="0">
      <selection activeCell="G10" sqref="G10"/>
    </sheetView>
  </sheetViews>
  <sheetFormatPr defaultRowHeight="22.5"/>
  <cols>
    <col min="1" max="1" width="3.75" style="2" customWidth="1"/>
    <col min="2" max="2" width="40.375" style="2" customWidth="1"/>
    <col min="3" max="3" width="6.625" style="2" customWidth="1"/>
    <col min="4" max="4" width="13.875" style="2" customWidth="1"/>
    <col min="5" max="5" width="6.5" style="2" customWidth="1"/>
    <col min="6" max="6" width="12.5" style="2" customWidth="1"/>
    <col min="7" max="7" width="6.875" style="2" customWidth="1"/>
    <col min="8" max="8" width="12.375" style="2" customWidth="1"/>
    <col min="9" max="9" width="6.25" style="2" customWidth="1"/>
    <col min="10" max="10" width="12.5" style="2" customWidth="1"/>
    <col min="11" max="16384" width="9" style="2"/>
  </cols>
  <sheetData>
    <row r="2" spans="1:10" ht="23.25">
      <c r="A2" s="9" t="s">
        <v>259</v>
      </c>
    </row>
    <row r="3" spans="1:10">
      <c r="A3" s="2" t="s">
        <v>132</v>
      </c>
    </row>
    <row r="5" spans="1:10" ht="36" customHeight="1">
      <c r="A5" s="184" t="s">
        <v>3</v>
      </c>
      <c r="B5" s="184" t="s">
        <v>1</v>
      </c>
      <c r="C5" s="182" t="s">
        <v>4</v>
      </c>
      <c r="D5" s="182"/>
      <c r="E5" s="184" t="s">
        <v>0</v>
      </c>
      <c r="F5" s="184"/>
      <c r="G5" s="184"/>
      <c r="H5" s="184"/>
      <c r="I5" s="182" t="s">
        <v>143</v>
      </c>
      <c r="J5" s="182"/>
    </row>
    <row r="6" spans="1:10" ht="45.75" customHeight="1">
      <c r="A6" s="184"/>
      <c r="B6" s="184"/>
      <c r="C6" s="182"/>
      <c r="D6" s="182"/>
      <c r="E6" s="196" t="s">
        <v>9</v>
      </c>
      <c r="F6" s="197"/>
      <c r="G6" s="198" t="s">
        <v>8</v>
      </c>
      <c r="H6" s="199"/>
      <c r="I6" s="182"/>
      <c r="J6" s="182"/>
    </row>
    <row r="7" spans="1:10">
      <c r="A7" s="184"/>
      <c r="B7" s="184"/>
      <c r="C7" s="134" t="s">
        <v>5</v>
      </c>
      <c r="D7" s="134" t="s">
        <v>6</v>
      </c>
      <c r="E7" s="134" t="s">
        <v>5</v>
      </c>
      <c r="F7" s="134" t="s">
        <v>6</v>
      </c>
      <c r="G7" s="134" t="s">
        <v>5</v>
      </c>
      <c r="H7" s="134" t="s">
        <v>6</v>
      </c>
      <c r="I7" s="134" t="s">
        <v>5</v>
      </c>
      <c r="J7" s="134" t="s">
        <v>6</v>
      </c>
    </row>
    <row r="8" spans="1:10">
      <c r="A8" s="11">
        <v>1</v>
      </c>
      <c r="B8" s="14" t="s">
        <v>61</v>
      </c>
      <c r="C8" s="11">
        <v>12</v>
      </c>
      <c r="D8" s="4">
        <v>69716000</v>
      </c>
      <c r="E8" s="11">
        <v>12</v>
      </c>
      <c r="F8" s="4">
        <v>69716000</v>
      </c>
      <c r="G8" s="132" t="s">
        <v>228</v>
      </c>
      <c r="H8" s="4" t="s">
        <v>229</v>
      </c>
      <c r="I8" s="132" t="s">
        <v>226</v>
      </c>
      <c r="J8" s="132" t="s">
        <v>228</v>
      </c>
    </row>
    <row r="9" spans="1:10">
      <c r="A9" s="11">
        <v>2</v>
      </c>
      <c r="B9" s="14" t="s">
        <v>62</v>
      </c>
      <c r="C9" s="11">
        <v>5</v>
      </c>
      <c r="D9" s="4">
        <v>20399000</v>
      </c>
      <c r="E9" s="11">
        <v>5</v>
      </c>
      <c r="F9" s="4">
        <v>20399000</v>
      </c>
      <c r="G9" s="132" t="s">
        <v>228</v>
      </c>
      <c r="H9" s="4" t="s">
        <v>229</v>
      </c>
      <c r="I9" s="132" t="s">
        <v>226</v>
      </c>
      <c r="J9" s="132" t="s">
        <v>228</v>
      </c>
    </row>
    <row r="10" spans="1:10" ht="45">
      <c r="A10" s="11">
        <v>3</v>
      </c>
      <c r="B10" s="14" t="s">
        <v>67</v>
      </c>
      <c r="C10" s="81">
        <v>1</v>
      </c>
      <c r="D10" s="82">
        <v>3000000</v>
      </c>
      <c r="E10" s="81">
        <v>1</v>
      </c>
      <c r="F10" s="82">
        <v>3000000</v>
      </c>
      <c r="G10" s="132" t="s">
        <v>228</v>
      </c>
      <c r="H10" s="4" t="s">
        <v>229</v>
      </c>
      <c r="I10" s="132" t="s">
        <v>226</v>
      </c>
      <c r="J10" s="132" t="s">
        <v>228</v>
      </c>
    </row>
    <row r="11" spans="1:10" ht="45">
      <c r="A11" s="11">
        <v>4</v>
      </c>
      <c r="B11" s="14" t="s">
        <v>63</v>
      </c>
      <c r="C11" s="11">
        <v>4</v>
      </c>
      <c r="D11" s="4">
        <v>27525200</v>
      </c>
      <c r="E11" s="11">
        <v>4</v>
      </c>
      <c r="F11" s="4">
        <v>27525200</v>
      </c>
      <c r="G11" s="132" t="s">
        <v>228</v>
      </c>
      <c r="H11" s="4" t="s">
        <v>229</v>
      </c>
      <c r="I11" s="132" t="s">
        <v>226</v>
      </c>
      <c r="J11" s="132" t="s">
        <v>228</v>
      </c>
    </row>
    <row r="12" spans="1:10" ht="23.25">
      <c r="A12" s="136"/>
      <c r="B12" s="137" t="s">
        <v>224</v>
      </c>
      <c r="C12" s="136">
        <f>SUM(C8:C11)</f>
        <v>22</v>
      </c>
      <c r="D12" s="138">
        <f>SUM(D8:D11)</f>
        <v>120640200</v>
      </c>
      <c r="E12" s="138">
        <f t="shared" ref="E12:J12" si="0">SUM(E8:E11)</f>
        <v>22</v>
      </c>
      <c r="F12" s="138">
        <f t="shared" si="0"/>
        <v>120640200</v>
      </c>
      <c r="G12" s="138">
        <f t="shared" si="0"/>
        <v>0</v>
      </c>
      <c r="H12" s="138">
        <f t="shared" si="0"/>
        <v>0</v>
      </c>
      <c r="I12" s="138">
        <f t="shared" si="0"/>
        <v>0</v>
      </c>
      <c r="J12" s="138">
        <f t="shared" si="0"/>
        <v>0</v>
      </c>
    </row>
    <row r="13" spans="1:10">
      <c r="A13" s="68"/>
      <c r="B13" s="14" t="s">
        <v>10</v>
      </c>
      <c r="C13" s="68"/>
      <c r="D13" s="4">
        <v>10000000</v>
      </c>
      <c r="E13" s="68"/>
      <c r="F13" s="4">
        <v>10000000</v>
      </c>
      <c r="G13" s="68"/>
      <c r="H13" s="4"/>
      <c r="I13" s="68"/>
      <c r="J13" s="10"/>
    </row>
    <row r="14" spans="1:10" ht="23.25">
      <c r="A14" s="183" t="s">
        <v>7</v>
      </c>
      <c r="B14" s="183"/>
      <c r="C14" s="138">
        <f>SUM(C8:C11)</f>
        <v>22</v>
      </c>
      <c r="D14" s="138">
        <f>D12+D13</f>
        <v>130640200</v>
      </c>
      <c r="E14" s="142">
        <f>E12</f>
        <v>22</v>
      </c>
      <c r="F14" s="142">
        <f>F12+F13</f>
        <v>130640200</v>
      </c>
      <c r="G14" s="141"/>
      <c r="H14" s="142"/>
      <c r="I14" s="141"/>
      <c r="J14" s="140"/>
    </row>
    <row r="15" spans="1:10">
      <c r="A15" s="5"/>
      <c r="B15" s="5"/>
      <c r="C15" s="6"/>
      <c r="D15" s="7"/>
      <c r="E15" s="8"/>
      <c r="F15" s="8"/>
      <c r="G15" s="8"/>
      <c r="H15" s="8"/>
      <c r="I15" s="8"/>
      <c r="J15" s="8"/>
    </row>
    <row r="16" spans="1:10">
      <c r="A16" s="166" t="s">
        <v>225</v>
      </c>
      <c r="B16" s="3"/>
      <c r="F16" s="143">
        <v>121614400</v>
      </c>
      <c r="G16" s="2" t="s">
        <v>6</v>
      </c>
    </row>
    <row r="17" spans="5:7">
      <c r="E17" s="167" t="s">
        <v>222</v>
      </c>
      <c r="F17" s="168">
        <f>F14-F16</f>
        <v>9025800</v>
      </c>
      <c r="G17" s="167" t="s">
        <v>6</v>
      </c>
    </row>
  </sheetData>
  <mergeCells count="8">
    <mergeCell ref="I5:J6"/>
    <mergeCell ref="E6:F6"/>
    <mergeCell ref="G6:H6"/>
    <mergeCell ref="A14:B14"/>
    <mergeCell ref="A5:A7"/>
    <mergeCell ref="B5:B7"/>
    <mergeCell ref="C5:D6"/>
    <mergeCell ref="E5:H5"/>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tint="-0.499984740745262"/>
  </sheetPr>
  <dimension ref="A1:I68"/>
  <sheetViews>
    <sheetView view="pageBreakPreview" zoomScale="80" zoomScaleNormal="90" zoomScaleSheetLayoutView="80" workbookViewId="0">
      <pane ySplit="9" topLeftCell="A19" activePane="bottomLeft" state="frozen"/>
      <selection pane="bottomLeft" activeCell="F52" sqref="F52"/>
    </sheetView>
  </sheetViews>
  <sheetFormatPr defaultRowHeight="10.5"/>
  <cols>
    <col min="1" max="1" width="4.375" style="18" customWidth="1"/>
    <col min="2" max="2" width="10.125" style="17" customWidth="1"/>
    <col min="3" max="3" width="21.625" style="17" customWidth="1"/>
    <col min="4" max="4" width="12.75" style="12" customWidth="1"/>
    <col min="5" max="5" width="10.25" style="17" customWidth="1"/>
    <col min="6" max="6" width="8.875" style="17" customWidth="1"/>
    <col min="7" max="7" width="9.375" style="17" customWidth="1"/>
    <col min="8" max="8" width="44.125" style="17" customWidth="1"/>
    <col min="9" max="9" width="8" style="28" customWidth="1"/>
    <col min="10" max="16384" width="9" style="17"/>
  </cols>
  <sheetData>
    <row r="1" spans="1:9" s="126" customFormat="1" ht="11.25">
      <c r="A1" s="185" t="s">
        <v>215</v>
      </c>
      <c r="B1" s="185"/>
      <c r="C1" s="185"/>
      <c r="D1" s="185"/>
      <c r="E1" s="185"/>
      <c r="F1" s="185"/>
      <c r="G1" s="185"/>
      <c r="H1" s="185"/>
      <c r="I1" s="185"/>
    </row>
    <row r="2" spans="1:9" s="126" customFormat="1" ht="11.25">
      <c r="A2" s="185" t="s">
        <v>216</v>
      </c>
      <c r="B2" s="185"/>
      <c r="C2" s="185"/>
      <c r="D2" s="185"/>
      <c r="E2" s="185"/>
      <c r="F2" s="185"/>
      <c r="G2" s="185"/>
      <c r="H2" s="185"/>
      <c r="I2" s="185"/>
    </row>
    <row r="3" spans="1:9" s="13" customFormat="1" ht="11.25">
      <c r="A3" s="190" t="s">
        <v>46</v>
      </c>
      <c r="B3" s="190"/>
      <c r="C3" s="190"/>
      <c r="D3" s="190"/>
      <c r="E3" s="190"/>
      <c r="F3" s="190"/>
      <c r="G3" s="190"/>
      <c r="H3" s="190"/>
      <c r="I3" s="15"/>
    </row>
    <row r="4" spans="1:9" s="13" customFormat="1" ht="11.25">
      <c r="A4" s="190" t="s">
        <v>69</v>
      </c>
      <c r="B4" s="190"/>
      <c r="C4" s="190"/>
      <c r="D4" s="190"/>
      <c r="E4" s="190"/>
      <c r="F4" s="190"/>
      <c r="G4" s="190"/>
      <c r="H4" s="190"/>
      <c r="I4" s="15"/>
    </row>
    <row r="5" spans="1:9" s="13" customFormat="1">
      <c r="A5" s="1"/>
      <c r="B5" s="1"/>
      <c r="C5" s="1"/>
      <c r="D5" s="1"/>
      <c r="E5" s="1"/>
      <c r="F5" s="1"/>
      <c r="G5" s="1"/>
      <c r="H5" s="1"/>
      <c r="I5" s="15"/>
    </row>
    <row r="6" spans="1:9" s="13" customFormat="1" ht="14.25" customHeight="1">
      <c r="A6" s="186" t="s">
        <v>45</v>
      </c>
      <c r="B6" s="186" t="s">
        <v>1</v>
      </c>
      <c r="C6" s="188" t="s">
        <v>49</v>
      </c>
      <c r="D6" s="22"/>
      <c r="E6" s="23" t="s">
        <v>51</v>
      </c>
      <c r="F6" s="24" t="s">
        <v>54</v>
      </c>
      <c r="G6" s="65" t="s">
        <v>142</v>
      </c>
      <c r="H6" s="186" t="s">
        <v>48</v>
      </c>
      <c r="I6" s="24" t="s">
        <v>55</v>
      </c>
    </row>
    <row r="7" spans="1:9" s="13" customFormat="1">
      <c r="A7" s="187"/>
      <c r="B7" s="187"/>
      <c r="C7" s="189"/>
      <c r="D7" s="25" t="s">
        <v>2</v>
      </c>
      <c r="E7" s="26" t="s">
        <v>52</v>
      </c>
      <c r="F7" s="25" t="s">
        <v>53</v>
      </c>
      <c r="G7" s="66" t="s">
        <v>52</v>
      </c>
      <c r="H7" s="187"/>
      <c r="I7" s="25" t="s">
        <v>56</v>
      </c>
    </row>
    <row r="8" spans="1:9" s="13" customFormat="1">
      <c r="A8" s="187"/>
      <c r="B8" s="187"/>
      <c r="C8" s="189"/>
      <c r="D8" s="25" t="s">
        <v>50</v>
      </c>
      <c r="E8" s="26" t="s">
        <v>53</v>
      </c>
      <c r="F8" s="25"/>
      <c r="G8" s="66" t="s">
        <v>53</v>
      </c>
      <c r="H8" s="187"/>
      <c r="I8" s="25" t="s">
        <v>57</v>
      </c>
    </row>
    <row r="9" spans="1:9" s="13" customFormat="1">
      <c r="A9" s="187"/>
      <c r="B9" s="187"/>
      <c r="C9" s="189"/>
      <c r="D9" s="31"/>
      <c r="E9" s="26" t="s">
        <v>50</v>
      </c>
      <c r="F9" s="30" t="s">
        <v>50</v>
      </c>
      <c r="G9" s="66" t="s">
        <v>50</v>
      </c>
      <c r="H9" s="187"/>
      <c r="I9" s="32"/>
    </row>
    <row r="10" spans="1:9" s="19" customFormat="1" ht="55.5" customHeight="1">
      <c r="A10" s="44">
        <v>1</v>
      </c>
      <c r="B10" s="45" t="s">
        <v>66</v>
      </c>
      <c r="C10" s="46" t="s">
        <v>70</v>
      </c>
      <c r="D10" s="47">
        <v>22000000</v>
      </c>
      <c r="E10" s="71">
        <v>22000000</v>
      </c>
      <c r="F10" s="45"/>
      <c r="G10" s="57"/>
      <c r="H10" s="62" t="s">
        <v>99</v>
      </c>
      <c r="I10" s="59">
        <v>1</v>
      </c>
    </row>
    <row r="11" spans="1:9" s="19" customFormat="1" ht="21" customHeight="1">
      <c r="A11" s="33"/>
      <c r="B11" s="35"/>
      <c r="C11" s="36"/>
      <c r="D11" s="38"/>
      <c r="E11" s="72"/>
      <c r="F11" s="35"/>
      <c r="G11" s="58"/>
      <c r="H11" s="49" t="s">
        <v>97</v>
      </c>
      <c r="I11" s="60"/>
    </row>
    <row r="12" spans="1:9" s="19" customFormat="1" ht="48.75" customHeight="1">
      <c r="A12" s="44">
        <v>2</v>
      </c>
      <c r="B12" s="45"/>
      <c r="C12" s="46" t="s">
        <v>71</v>
      </c>
      <c r="D12" s="47">
        <v>5000000</v>
      </c>
      <c r="E12" s="71">
        <v>5000000</v>
      </c>
      <c r="F12" s="45"/>
      <c r="G12" s="45"/>
      <c r="H12" s="61" t="s">
        <v>98</v>
      </c>
      <c r="I12" s="51">
        <v>2</v>
      </c>
    </row>
    <row r="13" spans="1:9" s="19" customFormat="1" ht="21" customHeight="1">
      <c r="A13" s="33"/>
      <c r="B13" s="35"/>
      <c r="C13" s="36"/>
      <c r="D13" s="38"/>
      <c r="E13" s="72"/>
      <c r="F13" s="35"/>
      <c r="G13" s="35"/>
      <c r="H13" s="49" t="s">
        <v>100</v>
      </c>
      <c r="I13" s="52"/>
    </row>
    <row r="14" spans="1:9" s="19" customFormat="1" ht="42">
      <c r="A14" s="44">
        <v>3</v>
      </c>
      <c r="B14" s="45"/>
      <c r="C14" s="46" t="s">
        <v>72</v>
      </c>
      <c r="D14" s="47">
        <v>2000000</v>
      </c>
      <c r="E14" s="71">
        <v>2000000</v>
      </c>
      <c r="F14" s="45"/>
      <c r="G14" s="45"/>
      <c r="H14" s="50" t="s">
        <v>101</v>
      </c>
      <c r="I14" s="51">
        <v>3</v>
      </c>
    </row>
    <row r="15" spans="1:9" s="19" customFormat="1" ht="21" customHeight="1">
      <c r="A15" s="33"/>
      <c r="B15" s="35"/>
      <c r="C15" s="36"/>
      <c r="D15" s="38"/>
      <c r="E15" s="72"/>
      <c r="F15" s="35"/>
      <c r="G15" s="35"/>
      <c r="H15" s="49" t="s">
        <v>102</v>
      </c>
      <c r="I15" s="52"/>
    </row>
    <row r="16" spans="1:9" s="19" customFormat="1" ht="98.25" customHeight="1">
      <c r="A16" s="44">
        <v>4</v>
      </c>
      <c r="B16" s="45"/>
      <c r="C16" s="46" t="s">
        <v>73</v>
      </c>
      <c r="D16" s="47">
        <v>1600000</v>
      </c>
      <c r="E16" s="71">
        <v>1600000</v>
      </c>
      <c r="F16" s="45"/>
      <c r="G16" s="45"/>
      <c r="H16" s="50" t="s">
        <v>131</v>
      </c>
      <c r="I16" s="51">
        <v>4</v>
      </c>
    </row>
    <row r="17" spans="1:9" s="19" customFormat="1" ht="21" customHeight="1">
      <c r="A17" s="33"/>
      <c r="B17" s="35"/>
      <c r="C17" s="36"/>
      <c r="D17" s="38"/>
      <c r="E17" s="72"/>
      <c r="F17" s="35"/>
      <c r="G17" s="35"/>
      <c r="H17" s="49" t="s">
        <v>103</v>
      </c>
      <c r="I17" s="52"/>
    </row>
    <row r="18" spans="1:9" s="19" customFormat="1" ht="52.5">
      <c r="A18" s="44">
        <v>5</v>
      </c>
      <c r="B18" s="45"/>
      <c r="C18" s="46" t="s">
        <v>74</v>
      </c>
      <c r="D18" s="47">
        <v>1316000</v>
      </c>
      <c r="E18" s="71">
        <v>1316000</v>
      </c>
      <c r="F18" s="45"/>
      <c r="G18" s="45"/>
      <c r="H18" s="50" t="s">
        <v>104</v>
      </c>
      <c r="I18" s="51">
        <v>5</v>
      </c>
    </row>
    <row r="19" spans="1:9" s="19" customFormat="1" ht="21" customHeight="1">
      <c r="A19" s="33"/>
      <c r="B19" s="35"/>
      <c r="C19" s="36"/>
      <c r="D19" s="38"/>
      <c r="E19" s="72"/>
      <c r="F19" s="35"/>
      <c r="G19" s="35"/>
      <c r="H19" s="49" t="s">
        <v>105</v>
      </c>
      <c r="I19" s="52"/>
    </row>
    <row r="20" spans="1:9" s="19" customFormat="1" ht="79.5" customHeight="1">
      <c r="A20" s="44">
        <v>6</v>
      </c>
      <c r="B20" s="45"/>
      <c r="C20" s="46" t="s">
        <v>75</v>
      </c>
      <c r="D20" s="47">
        <v>800000</v>
      </c>
      <c r="E20" s="71">
        <v>800000</v>
      </c>
      <c r="F20" s="45"/>
      <c r="G20" s="45"/>
      <c r="H20" s="50" t="s">
        <v>194</v>
      </c>
      <c r="I20" s="51">
        <v>6</v>
      </c>
    </row>
    <row r="21" spans="1:9" s="19" customFormat="1" ht="21" customHeight="1">
      <c r="A21" s="33"/>
      <c r="B21" s="35"/>
      <c r="C21" s="36"/>
      <c r="D21" s="38"/>
      <c r="E21" s="72"/>
      <c r="F21" s="35"/>
      <c r="G21" s="35"/>
      <c r="H21" s="49" t="s">
        <v>106</v>
      </c>
      <c r="I21" s="52"/>
    </row>
    <row r="22" spans="1:9" s="19" customFormat="1" ht="46.5" customHeight="1">
      <c r="A22" s="44">
        <v>7</v>
      </c>
      <c r="B22" s="45"/>
      <c r="C22" s="46" t="s">
        <v>76</v>
      </c>
      <c r="D22" s="47">
        <v>7000000</v>
      </c>
      <c r="E22" s="71">
        <v>7000000</v>
      </c>
      <c r="F22" s="45"/>
      <c r="G22" s="45"/>
      <c r="H22" s="50" t="s">
        <v>125</v>
      </c>
      <c r="I22" s="51">
        <v>12</v>
      </c>
    </row>
    <row r="23" spans="1:9" s="19" customFormat="1" ht="21" customHeight="1">
      <c r="A23" s="33"/>
      <c r="B23" s="35"/>
      <c r="C23" s="36"/>
      <c r="D23" s="38"/>
      <c r="E23" s="72"/>
      <c r="F23" s="35"/>
      <c r="G23" s="35"/>
      <c r="H23" s="49" t="s">
        <v>117</v>
      </c>
      <c r="I23" s="52"/>
    </row>
    <row r="24" spans="1:9" s="19" customFormat="1" ht="37.5" customHeight="1">
      <c r="A24" s="44">
        <v>8</v>
      </c>
      <c r="B24" s="45"/>
      <c r="C24" s="46" t="s">
        <v>77</v>
      </c>
      <c r="D24" s="47">
        <v>5000000</v>
      </c>
      <c r="E24" s="71">
        <v>5000000</v>
      </c>
      <c r="F24" s="45"/>
      <c r="G24" s="45"/>
      <c r="H24" s="50" t="s">
        <v>116</v>
      </c>
      <c r="I24" s="51">
        <v>13</v>
      </c>
    </row>
    <row r="25" spans="1:9" s="19" customFormat="1" ht="21" customHeight="1">
      <c r="A25" s="33"/>
      <c r="B25" s="35"/>
      <c r="C25" s="36"/>
      <c r="D25" s="38"/>
      <c r="E25" s="72"/>
      <c r="F25" s="35"/>
      <c r="G25" s="35"/>
      <c r="H25" s="49" t="s">
        <v>115</v>
      </c>
      <c r="I25" s="52"/>
    </row>
    <row r="26" spans="1:9" s="19" customFormat="1" ht="31.5">
      <c r="A26" s="44">
        <v>9</v>
      </c>
      <c r="B26" s="45"/>
      <c r="C26" s="46" t="s">
        <v>78</v>
      </c>
      <c r="D26" s="47">
        <v>3000000</v>
      </c>
      <c r="E26" s="71">
        <v>3000000</v>
      </c>
      <c r="F26" s="45"/>
      <c r="G26" s="45"/>
      <c r="H26" s="50" t="s">
        <v>126</v>
      </c>
      <c r="I26" s="51">
        <v>18</v>
      </c>
    </row>
    <row r="27" spans="1:9" s="19" customFormat="1" ht="21" customHeight="1">
      <c r="A27" s="33"/>
      <c r="B27" s="35"/>
      <c r="C27" s="36"/>
      <c r="D27" s="38"/>
      <c r="E27" s="72"/>
      <c r="F27" s="35"/>
      <c r="G27" s="35"/>
      <c r="H27" s="49" t="s">
        <v>102</v>
      </c>
      <c r="I27" s="52"/>
    </row>
    <row r="28" spans="1:9" s="19" customFormat="1" ht="67.5" customHeight="1">
      <c r="A28" s="44">
        <v>10</v>
      </c>
      <c r="B28" s="45"/>
      <c r="C28" s="46" t="s">
        <v>79</v>
      </c>
      <c r="D28" s="47">
        <v>14000000</v>
      </c>
      <c r="E28" s="71">
        <v>14000000</v>
      </c>
      <c r="F28" s="45"/>
      <c r="G28" s="45"/>
      <c r="H28" s="50" t="s">
        <v>195</v>
      </c>
      <c r="I28" s="51">
        <v>20</v>
      </c>
    </row>
    <row r="29" spans="1:9" s="19" customFormat="1" ht="21" customHeight="1">
      <c r="A29" s="33"/>
      <c r="B29" s="35"/>
      <c r="C29" s="36"/>
      <c r="D29" s="38"/>
      <c r="E29" s="72"/>
      <c r="F29" s="35"/>
      <c r="G29" s="35"/>
      <c r="H29" s="49" t="s">
        <v>102</v>
      </c>
      <c r="I29" s="52"/>
    </row>
    <row r="30" spans="1:9" s="19" customFormat="1" ht="198" customHeight="1">
      <c r="A30" s="44">
        <v>11</v>
      </c>
      <c r="B30" s="45"/>
      <c r="C30" s="46" t="s">
        <v>90</v>
      </c>
      <c r="D30" s="47">
        <v>5000000</v>
      </c>
      <c r="E30" s="71">
        <v>5000000</v>
      </c>
      <c r="F30" s="45"/>
      <c r="G30" s="45"/>
      <c r="H30" s="50" t="s">
        <v>196</v>
      </c>
      <c r="I30" s="63">
        <v>21</v>
      </c>
    </row>
    <row r="31" spans="1:9" s="19" customFormat="1" ht="21" customHeight="1">
      <c r="A31" s="33"/>
      <c r="B31" s="35"/>
      <c r="C31" s="36"/>
      <c r="D31" s="38"/>
      <c r="E31" s="72"/>
      <c r="F31" s="35"/>
      <c r="G31" s="35"/>
      <c r="H31" s="49" t="s">
        <v>115</v>
      </c>
      <c r="I31" s="64"/>
    </row>
    <row r="32" spans="1:9" s="19" customFormat="1" ht="27" customHeight="1">
      <c r="A32" s="44">
        <v>12</v>
      </c>
      <c r="B32" s="45"/>
      <c r="C32" s="46" t="s">
        <v>91</v>
      </c>
      <c r="D32" s="47">
        <v>3000000</v>
      </c>
      <c r="E32" s="71">
        <v>3000000</v>
      </c>
      <c r="F32" s="45"/>
      <c r="G32" s="45"/>
      <c r="H32" s="50" t="s">
        <v>124</v>
      </c>
      <c r="I32" s="63">
        <v>22</v>
      </c>
    </row>
    <row r="33" spans="1:9" s="19" customFormat="1" ht="21" customHeight="1">
      <c r="A33" s="33"/>
      <c r="B33" s="35"/>
      <c r="C33" s="36"/>
      <c r="D33" s="38"/>
      <c r="E33" s="72"/>
      <c r="F33" s="35"/>
      <c r="G33" s="35"/>
      <c r="H33" s="49" t="s">
        <v>102</v>
      </c>
      <c r="I33" s="64"/>
    </row>
    <row r="34" spans="1:9" s="19" customFormat="1" ht="115.5">
      <c r="A34" s="44">
        <v>13</v>
      </c>
      <c r="B34" s="45" t="s">
        <v>65</v>
      </c>
      <c r="C34" s="46" t="s">
        <v>80</v>
      </c>
      <c r="D34" s="47">
        <v>8000000</v>
      </c>
      <c r="E34" s="71">
        <v>8000000</v>
      </c>
      <c r="F34" s="45"/>
      <c r="G34" s="45"/>
      <c r="H34" s="50" t="s">
        <v>197</v>
      </c>
      <c r="I34" s="51">
        <v>7</v>
      </c>
    </row>
    <row r="35" spans="1:9" s="19" customFormat="1" ht="27" customHeight="1">
      <c r="A35" s="33"/>
      <c r="B35" s="35"/>
      <c r="C35" s="36"/>
      <c r="D35" s="38"/>
      <c r="E35" s="72"/>
      <c r="F35" s="35"/>
      <c r="G35" s="35"/>
      <c r="H35" s="49" t="s">
        <v>107</v>
      </c>
      <c r="I35" s="52"/>
    </row>
    <row r="36" spans="1:9" s="19" customFormat="1" ht="63" customHeight="1">
      <c r="A36" s="44">
        <v>14</v>
      </c>
      <c r="B36" s="45"/>
      <c r="C36" s="46" t="s">
        <v>81</v>
      </c>
      <c r="D36" s="47">
        <v>2200000</v>
      </c>
      <c r="E36" s="71">
        <v>2200000</v>
      </c>
      <c r="F36" s="45"/>
      <c r="G36" s="45"/>
      <c r="H36" s="50" t="s">
        <v>108</v>
      </c>
      <c r="I36" s="51">
        <v>9</v>
      </c>
    </row>
    <row r="37" spans="1:9" s="19" customFormat="1" ht="21" customHeight="1">
      <c r="A37" s="33"/>
      <c r="B37" s="35"/>
      <c r="C37" s="36"/>
      <c r="D37" s="38"/>
      <c r="E37" s="72"/>
      <c r="F37" s="35"/>
      <c r="G37" s="35"/>
      <c r="H37" s="49" t="s">
        <v>109</v>
      </c>
      <c r="I37" s="52"/>
    </row>
    <row r="38" spans="1:9" s="19" customFormat="1" ht="57" customHeight="1">
      <c r="A38" s="44">
        <v>15</v>
      </c>
      <c r="B38" s="45"/>
      <c r="C38" s="46" t="s">
        <v>84</v>
      </c>
      <c r="D38" s="47">
        <v>2000000</v>
      </c>
      <c r="E38" s="71">
        <v>2000000</v>
      </c>
      <c r="F38" s="45"/>
      <c r="G38" s="45"/>
      <c r="H38" s="50" t="s">
        <v>198</v>
      </c>
      <c r="I38" s="51">
        <v>14</v>
      </c>
    </row>
    <row r="39" spans="1:9" s="19" customFormat="1" ht="21" customHeight="1">
      <c r="A39" s="33"/>
      <c r="B39" s="35"/>
      <c r="C39" s="36"/>
      <c r="D39" s="38"/>
      <c r="E39" s="72"/>
      <c r="F39" s="35"/>
      <c r="G39" s="35"/>
      <c r="H39" s="49" t="s">
        <v>112</v>
      </c>
      <c r="I39" s="52"/>
    </row>
    <row r="40" spans="1:9" s="19" customFormat="1" ht="31.5">
      <c r="A40" s="44">
        <v>16</v>
      </c>
      <c r="B40" s="45"/>
      <c r="C40" s="46" t="s">
        <v>82</v>
      </c>
      <c r="D40" s="47">
        <v>3399000</v>
      </c>
      <c r="E40" s="71">
        <v>3399000</v>
      </c>
      <c r="F40" s="45"/>
      <c r="G40" s="45"/>
      <c r="H40" s="50" t="s">
        <v>122</v>
      </c>
      <c r="I40" s="51">
        <v>10</v>
      </c>
    </row>
    <row r="41" spans="1:9" s="19" customFormat="1" ht="21" customHeight="1">
      <c r="A41" s="33"/>
      <c r="B41" s="35"/>
      <c r="C41" s="36"/>
      <c r="D41" s="38"/>
      <c r="E41" s="72"/>
      <c r="F41" s="35"/>
      <c r="G41" s="35"/>
      <c r="H41" s="49" t="s">
        <v>123</v>
      </c>
      <c r="I41" s="52"/>
    </row>
    <row r="42" spans="1:9" s="19" customFormat="1" ht="36.75" customHeight="1">
      <c r="A42" s="44">
        <v>17</v>
      </c>
      <c r="B42" s="45"/>
      <c r="C42" s="46" t="s">
        <v>83</v>
      </c>
      <c r="D42" s="47">
        <v>4800000</v>
      </c>
      <c r="E42" s="71">
        <v>4800000</v>
      </c>
      <c r="F42" s="45"/>
      <c r="G42" s="45"/>
      <c r="H42" s="50" t="s">
        <v>110</v>
      </c>
      <c r="I42" s="51">
        <v>8</v>
      </c>
    </row>
    <row r="43" spans="1:9" s="19" customFormat="1" ht="21" customHeight="1">
      <c r="A43" s="33"/>
      <c r="B43" s="35"/>
      <c r="C43" s="36"/>
      <c r="D43" s="38"/>
      <c r="E43" s="72"/>
      <c r="F43" s="35"/>
      <c r="G43" s="35"/>
      <c r="H43" s="49" t="s">
        <v>111</v>
      </c>
      <c r="I43" s="52"/>
    </row>
    <row r="44" spans="1:9" s="19" customFormat="1" ht="52.5">
      <c r="A44" s="44">
        <v>18</v>
      </c>
      <c r="B44" s="45" t="s">
        <v>68</v>
      </c>
      <c r="C44" s="46" t="s">
        <v>85</v>
      </c>
      <c r="D44" s="47">
        <v>3000000</v>
      </c>
      <c r="E44" s="71">
        <v>3000000</v>
      </c>
      <c r="F44" s="45"/>
      <c r="G44" s="45"/>
      <c r="H44" s="50" t="s">
        <v>120</v>
      </c>
      <c r="I44" s="51">
        <v>19</v>
      </c>
    </row>
    <row r="45" spans="1:9" s="19" customFormat="1" ht="21" customHeight="1">
      <c r="A45" s="33"/>
      <c r="B45" s="35"/>
      <c r="C45" s="36"/>
      <c r="D45" s="38"/>
      <c r="E45" s="72"/>
      <c r="F45" s="35"/>
      <c r="G45" s="35"/>
      <c r="H45" s="49" t="s">
        <v>121</v>
      </c>
      <c r="I45" s="52"/>
    </row>
    <row r="46" spans="1:9" s="19" customFormat="1" ht="94.5">
      <c r="A46" s="44">
        <v>19</v>
      </c>
      <c r="B46" s="45" t="s">
        <v>64</v>
      </c>
      <c r="C46" s="46" t="s">
        <v>86</v>
      </c>
      <c r="D46" s="47">
        <v>12576200</v>
      </c>
      <c r="E46" s="71">
        <v>12576200</v>
      </c>
      <c r="F46" s="45"/>
      <c r="G46" s="45"/>
      <c r="H46" s="50" t="s">
        <v>230</v>
      </c>
      <c r="I46" s="51">
        <v>15</v>
      </c>
    </row>
    <row r="47" spans="1:9" s="19" customFormat="1" ht="21" customHeight="1">
      <c r="A47" s="33"/>
      <c r="B47" s="35"/>
      <c r="C47" s="36"/>
      <c r="D47" s="38"/>
      <c r="E47" s="72"/>
      <c r="F47" s="35"/>
      <c r="G47" s="35"/>
      <c r="H47" s="49" t="s">
        <v>113</v>
      </c>
      <c r="I47" s="52"/>
    </row>
    <row r="48" spans="1:9" s="19" customFormat="1" ht="101.25" customHeight="1">
      <c r="A48" s="44">
        <v>20</v>
      </c>
      <c r="B48" s="45"/>
      <c r="C48" s="46" t="s">
        <v>87</v>
      </c>
      <c r="D48" s="47">
        <v>5000000</v>
      </c>
      <c r="E48" s="71">
        <v>5000000</v>
      </c>
      <c r="F48" s="45"/>
      <c r="G48" s="45"/>
      <c r="H48" s="50" t="s">
        <v>199</v>
      </c>
      <c r="I48" s="51">
        <v>11</v>
      </c>
    </row>
    <row r="49" spans="1:9" s="19" customFormat="1" ht="21" customHeight="1">
      <c r="A49" s="33"/>
      <c r="B49" s="35"/>
      <c r="C49" s="36"/>
      <c r="D49" s="38"/>
      <c r="E49" s="72"/>
      <c r="F49" s="35"/>
      <c r="G49" s="35"/>
      <c r="H49" s="49" t="s">
        <v>114</v>
      </c>
      <c r="I49" s="52"/>
    </row>
    <row r="50" spans="1:9" s="19" customFormat="1" ht="66" customHeight="1">
      <c r="A50" s="44">
        <v>21</v>
      </c>
      <c r="B50" s="45"/>
      <c r="C50" s="46" t="s">
        <v>88</v>
      </c>
      <c r="D50" s="47">
        <v>3000000</v>
      </c>
      <c r="E50" s="71">
        <v>3000000</v>
      </c>
      <c r="F50" s="45"/>
      <c r="G50" s="45"/>
      <c r="H50" s="50" t="s">
        <v>118</v>
      </c>
      <c r="I50" s="51">
        <v>16</v>
      </c>
    </row>
    <row r="51" spans="1:9" s="19" customFormat="1" ht="21" customHeight="1">
      <c r="A51" s="33"/>
      <c r="B51" s="35"/>
      <c r="C51" s="36"/>
      <c r="D51" s="38"/>
      <c r="E51" s="72"/>
      <c r="F51" s="35"/>
      <c r="G51" s="35"/>
      <c r="H51" s="49" t="s">
        <v>119</v>
      </c>
      <c r="I51" s="52"/>
    </row>
    <row r="52" spans="1:9" s="19" customFormat="1" ht="93" customHeight="1">
      <c r="A52" s="53">
        <v>22</v>
      </c>
      <c r="B52" s="45"/>
      <c r="C52" s="55" t="s">
        <v>89</v>
      </c>
      <c r="D52" s="47">
        <v>6949000</v>
      </c>
      <c r="E52" s="71">
        <v>6949000</v>
      </c>
      <c r="F52" s="45"/>
      <c r="G52" s="45"/>
      <c r="H52" s="50" t="s">
        <v>200</v>
      </c>
      <c r="I52" s="51">
        <v>17</v>
      </c>
    </row>
    <row r="53" spans="1:9" s="19" customFormat="1" ht="21" customHeight="1">
      <c r="A53" s="54"/>
      <c r="B53" s="35"/>
      <c r="C53" s="56"/>
      <c r="D53" s="38"/>
      <c r="E53" s="72"/>
      <c r="F53" s="35"/>
      <c r="G53" s="35"/>
      <c r="H53" s="49" t="s">
        <v>130</v>
      </c>
      <c r="I53" s="52"/>
    </row>
    <row r="54" spans="1:9" s="19" customFormat="1" ht="21" customHeight="1">
      <c r="A54" s="20"/>
      <c r="B54" s="48"/>
      <c r="C54" s="73" t="s">
        <v>193</v>
      </c>
      <c r="D54" s="74">
        <f>SUM(D10:D53)</f>
        <v>120640200</v>
      </c>
      <c r="E54" s="74">
        <f>SUM(E10:E53)</f>
        <v>120640200</v>
      </c>
      <c r="F54" s="109">
        <f>SUM(F10:F53)</f>
        <v>0</v>
      </c>
      <c r="G54" s="109">
        <f>SUM(G10:G53)</f>
        <v>0</v>
      </c>
      <c r="I54" s="27"/>
    </row>
    <row r="55" spans="1:9" ht="61.5" customHeight="1"/>
    <row r="57" spans="1:9" s="18" customFormat="1" ht="48.75" customHeight="1">
      <c r="B57" s="17"/>
      <c r="C57" s="17"/>
      <c r="D57" s="12"/>
      <c r="E57" s="17"/>
      <c r="F57" s="17"/>
      <c r="G57" s="17"/>
      <c r="H57" s="17"/>
      <c r="I57" s="29"/>
    </row>
    <row r="60" spans="1:9" s="18" customFormat="1" ht="68.25" customHeight="1">
      <c r="B60" s="17"/>
      <c r="C60" s="17"/>
      <c r="D60" s="12"/>
      <c r="E60" s="17"/>
      <c r="F60" s="17"/>
      <c r="G60" s="17"/>
      <c r="H60" s="17"/>
      <c r="I60" s="29"/>
    </row>
    <row r="62" spans="1:9" s="18" customFormat="1" ht="88.5" customHeight="1">
      <c r="B62" s="17"/>
      <c r="C62" s="17"/>
      <c r="D62" s="12"/>
      <c r="E62" s="17"/>
      <c r="F62" s="17"/>
      <c r="G62" s="17"/>
      <c r="H62" s="17"/>
      <c r="I62" s="29"/>
    </row>
    <row r="63" spans="1:9" s="18" customFormat="1" ht="121.5" customHeight="1">
      <c r="B63" s="17"/>
      <c r="C63" s="17"/>
      <c r="D63" s="12"/>
      <c r="E63" s="17"/>
      <c r="F63" s="17"/>
      <c r="G63" s="17"/>
      <c r="H63" s="17"/>
      <c r="I63" s="29"/>
    </row>
    <row r="64" spans="1:9" s="18" customFormat="1" ht="67.5" customHeight="1">
      <c r="B64" s="17"/>
      <c r="C64" s="17"/>
      <c r="D64" s="12"/>
      <c r="E64" s="17"/>
      <c r="F64" s="17"/>
      <c r="G64" s="17"/>
      <c r="H64" s="17"/>
      <c r="I64" s="29"/>
    </row>
    <row r="68" spans="2:9" s="18" customFormat="1" ht="43.5" customHeight="1">
      <c r="B68" s="17"/>
      <c r="C68" s="17"/>
      <c r="D68" s="12"/>
      <c r="E68" s="17"/>
      <c r="F68" s="17"/>
      <c r="G68" s="17"/>
      <c r="H68" s="17"/>
      <c r="I68" s="29"/>
    </row>
  </sheetData>
  <mergeCells count="8">
    <mergeCell ref="A1:I1"/>
    <mergeCell ref="A2:I2"/>
    <mergeCell ref="A3:H3"/>
    <mergeCell ref="A4:H4"/>
    <mergeCell ref="A6:A9"/>
    <mergeCell ref="B6:B9"/>
    <mergeCell ref="C6:C9"/>
    <mergeCell ref="H6:H9"/>
  </mergeCells>
  <pageMargins left="0.43307086614173229" right="0.47244094488188981" top="0.55118110236220474" bottom="0.55118110236220474" header="0.31496062992125984" footer="0.31496062992125984"/>
  <pageSetup paperSize="9" scale="95" orientation="landscape" r:id="rId1"/>
  <headerFooter>
    <oddFooter>&amp;C&amp;9หน้าที่ &amp;P จาก &amp;N&amp;R&amp;"Tahoma,Regular"&amp;9จังหวัดพังงา</oddFooter>
  </headerFooter>
  <rowBreaks count="1" manualBreakCount="1">
    <brk id="51" max="16383" man="1"/>
  </rowBreaks>
  <drawing r:id="rId2"/>
</worksheet>
</file>

<file path=xl/worksheets/sheet8.xml><?xml version="1.0" encoding="utf-8"?>
<worksheet xmlns="http://schemas.openxmlformats.org/spreadsheetml/2006/main" xmlns:r="http://schemas.openxmlformats.org/officeDocument/2006/relationships">
  <dimension ref="A1:E11"/>
  <sheetViews>
    <sheetView workbookViewId="0">
      <selection activeCell="C9" sqref="C9"/>
    </sheetView>
  </sheetViews>
  <sheetFormatPr defaultRowHeight="14.25"/>
  <cols>
    <col min="1" max="1" width="24.75" customWidth="1"/>
    <col min="2" max="5" width="22.625" customWidth="1"/>
  </cols>
  <sheetData>
    <row r="1" spans="1:5">
      <c r="A1" t="s">
        <v>133</v>
      </c>
    </row>
    <row r="3" spans="1:5">
      <c r="A3" s="75" t="s">
        <v>134</v>
      </c>
      <c r="B3" s="75" t="s">
        <v>135</v>
      </c>
      <c r="C3" s="75" t="s">
        <v>136</v>
      </c>
      <c r="D3" s="75" t="s">
        <v>137</v>
      </c>
      <c r="E3" s="75" t="s">
        <v>138</v>
      </c>
    </row>
    <row r="4" spans="1:5">
      <c r="A4" s="76"/>
      <c r="B4" s="77" t="s">
        <v>50</v>
      </c>
      <c r="C4" s="77" t="s">
        <v>50</v>
      </c>
      <c r="D4" s="77" t="s">
        <v>50</v>
      </c>
      <c r="E4" s="77" t="s">
        <v>50</v>
      </c>
    </row>
    <row r="5" spans="1:5" s="78" customFormat="1" ht="30" customHeight="1">
      <c r="A5" s="79" t="s">
        <v>139</v>
      </c>
      <c r="B5" s="80"/>
      <c r="C5" s="80">
        <v>330000000</v>
      </c>
      <c r="D5" s="80"/>
      <c r="E5" s="80"/>
    </row>
    <row r="6" spans="1:5" s="78" customFormat="1" ht="30" customHeight="1">
      <c r="A6" s="79" t="s">
        <v>140</v>
      </c>
      <c r="B6" s="80"/>
      <c r="C6" s="80"/>
      <c r="D6" s="80"/>
      <c r="E6" s="80"/>
    </row>
    <row r="7" spans="1:5" s="78" customFormat="1" ht="30" customHeight="1">
      <c r="A7" s="79" t="s">
        <v>47</v>
      </c>
      <c r="B7" s="80"/>
      <c r="C7" s="80">
        <v>122861800</v>
      </c>
      <c r="D7" s="80"/>
      <c r="E7" s="80"/>
    </row>
    <row r="8" spans="1:5" s="78" customFormat="1" ht="30" customHeight="1">
      <c r="A8" s="79" t="s">
        <v>69</v>
      </c>
      <c r="B8" s="80"/>
      <c r="C8" s="80">
        <v>121614400</v>
      </c>
      <c r="D8" s="80"/>
      <c r="E8" s="80"/>
    </row>
    <row r="9" spans="1:5" s="78" customFormat="1" ht="30" customHeight="1">
      <c r="A9" s="79" t="s">
        <v>59</v>
      </c>
      <c r="B9" s="80"/>
      <c r="C9" s="80"/>
      <c r="D9" s="80"/>
      <c r="E9" s="80"/>
    </row>
    <row r="10" spans="1:5" s="78" customFormat="1" ht="30" customHeight="1">
      <c r="A10" s="79" t="s">
        <v>141</v>
      </c>
      <c r="B10" s="80"/>
      <c r="C10" s="80"/>
      <c r="D10" s="80"/>
      <c r="E10" s="80"/>
    </row>
    <row r="11" spans="1:5" s="78" customFormat="1" ht="30" customHeight="1">
      <c r="A11" s="79" t="s">
        <v>60</v>
      </c>
      <c r="B11" s="80"/>
      <c r="C11" s="80"/>
      <c r="D11" s="80"/>
      <c r="E11" s="8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Sheet2</vt:lpstr>
      <vt:lpstr>ระนอง-สรุป</vt:lpstr>
      <vt:lpstr>ระนอง-รายโครงการ</vt:lpstr>
      <vt:lpstr>กระบี่-สรุป</vt:lpstr>
      <vt:lpstr>กระบี่-รายโครงการ</vt:lpstr>
      <vt:lpstr>พังงา-สรุป</vt:lpstr>
      <vt:lpstr>พังงา-รายโครงการ</vt:lpstr>
      <vt:lpstr>ตารางสรุปทบทวนคำของปม 55</vt:lpstr>
      <vt:lpstr>Sheet2!Print_Area</vt:lpstr>
      <vt:lpstr>'กระบี่-รายโครงการ'!Print_Area</vt:lpstr>
      <vt:lpstr>'พังงา-รายโครงการ'!Print_Area</vt:lpstr>
      <vt:lpstr>'กระบี่-รายโครงการ'!Print_Titles</vt:lpstr>
      <vt:lpstr>'พังงา-รายโครงการ'!Print_Titles</vt:lpstr>
      <vt:lpstr>'ระนอง-รายโครงการ'!Print_Titles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TZ16S</dc:creator>
  <cp:lastModifiedBy>WincoolV5</cp:lastModifiedBy>
  <cp:lastPrinted>2011-09-16T07:20:13Z</cp:lastPrinted>
  <dcterms:created xsi:type="dcterms:W3CDTF">2009-02-23T08:52:27Z</dcterms:created>
  <dcterms:modified xsi:type="dcterms:W3CDTF">2011-10-05T06:31:14Z</dcterms:modified>
</cp:coreProperties>
</file>