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5480" windowHeight="11640" firstSheet="1" activeTab="1"/>
  </bookViews>
  <sheets>
    <sheet name="สรุป 1-2 เชียงใหม่" sheetId="7" r:id="rId1"/>
    <sheet name="สรุป เชียงใหม่" sheetId="5" r:id="rId2"/>
    <sheet name="รายละเอียด เชียงใหม่" sheetId="14" r:id="rId3"/>
  </sheets>
  <definedNames>
    <definedName name="_xlnm.Print_Area" localSheetId="2">'รายละเอียด เชียงใหม่'!$A$1:$I$32</definedName>
    <definedName name="_xlnm.Print_Area" localSheetId="0">'สรุป 1-2 เชียงใหม่'!$A$1:$N$11</definedName>
    <definedName name="_xlnm.Print_Area" localSheetId="1">'สรุป เชียงใหม่'!$A$1:$J$14</definedName>
    <definedName name="_xlnm.Print_Titles" localSheetId="2">'รายละเอียด เชียงใหม่'!$1:$5</definedName>
  </definedNames>
  <calcPr calcId="125725"/>
</workbook>
</file>

<file path=xl/calcChain.xml><?xml version="1.0" encoding="utf-8"?>
<calcChain xmlns="http://schemas.openxmlformats.org/spreadsheetml/2006/main">
  <c r="E32" i="14"/>
  <c r="M8"/>
  <c r="N8"/>
  <c r="N7"/>
  <c r="M7"/>
  <c r="N6"/>
  <c r="A7"/>
  <c r="A8" s="1"/>
  <c r="A9" s="1"/>
  <c r="A10" s="1"/>
  <c r="A11" s="1"/>
  <c r="A12" s="1"/>
  <c r="A13" s="1"/>
  <c r="A14" s="1"/>
  <c r="A15" s="1"/>
  <c r="A16" s="1"/>
  <c r="A17" s="1"/>
  <c r="A18" s="1"/>
  <c r="A19" s="1"/>
  <c r="A20" s="1"/>
  <c r="A21" s="1"/>
  <c r="A22" s="1"/>
  <c r="A23" s="1"/>
  <c r="A24" s="1"/>
  <c r="A25" s="1"/>
  <c r="A26" s="1"/>
  <c r="A27" s="1"/>
  <c r="A28" s="1"/>
  <c r="A29" s="1"/>
  <c r="A30" s="1"/>
  <c r="M6"/>
  <c r="N4"/>
  <c r="M4"/>
  <c r="D32"/>
  <c r="D7" i="5"/>
  <c r="J13"/>
  <c r="I13"/>
  <c r="H13"/>
  <c r="G13"/>
  <c r="F13"/>
  <c r="E13"/>
  <c r="C9"/>
  <c r="C13" s="1"/>
  <c r="D9"/>
  <c r="D8"/>
  <c r="D13" s="1"/>
</calcChain>
</file>

<file path=xl/sharedStrings.xml><?xml version="1.0" encoding="utf-8"?>
<sst xmlns="http://schemas.openxmlformats.org/spreadsheetml/2006/main" count="104" uniqueCount="91">
  <si>
    <t>ภาคเหนือ</t>
  </si>
  <si>
    <t>เลขที่</t>
  </si>
  <si>
    <t>ยุทธศาสตร์</t>
  </si>
  <si>
    <t>ชื่อโครงการ</t>
  </si>
  <si>
    <t>P</t>
  </si>
  <si>
    <t>ค่าใช้จ่ายในการบริหารงานจังหวัดแบบบูรณาการ</t>
  </si>
  <si>
    <t>ที่</t>
  </si>
  <si>
    <t>โครงการที่เสนอใช้งบประมาณจังหวัด</t>
  </si>
  <si>
    <t>จำนวน</t>
  </si>
  <si>
    <t>บาท</t>
  </si>
  <si>
    <t>รวมทั้งหมด</t>
  </si>
  <si>
    <t>สรุปผลการพิจารณาโครงการตามแผนปฏิบัติราชการประจำปีงบประมาณ 2555</t>
  </si>
  <si>
    <t>เพิ่มประสิทธิภาพในการรักษาความปลอดภัยในชีวิตและทรัพย์สินของประชาชน</t>
  </si>
  <si>
    <t>สืบสานวัฒนธรรมท้องถิ่น</t>
  </si>
  <si>
    <t>ป้องกัน ควบคุมและแก้ไขปัญหาหมอกควันและไฟป่า</t>
  </si>
  <si>
    <t>นวัตกรรมผลิตภัณฑ์ภูมิปัญญาท้องถิ่นสู่สากล  (Creative OTOP)</t>
  </si>
  <si>
    <t>พัฒนาแหล่งเรียนรู้ สู่ศูนย์กลางการเรียนรู้ตลอดชีวิต และศูนย์ความเป็นเลิศทางภูมิปัญญา</t>
  </si>
  <si>
    <t>สายใยรักแห่งครอบครัว</t>
  </si>
  <si>
    <t>TO BE NUMBER ONE ลานสร้างสรรค์เด็กและเยาวชน</t>
  </si>
  <si>
    <t>เพิ่มศักยภาพชุมชนเตรียมความพร้อมในการจัดการภัยพิบัติและความปลอดภัยทางถนน</t>
  </si>
  <si>
    <t xml:space="preserve">พัฒนาเส้นทางเพื่อการส่งเสริมท่องเที่ยวและขนส่งสินค้าเกษตร </t>
  </si>
  <si>
    <t xml:space="preserve">ค่าใช้จ่ายในการบริหารจัดการของจังหวัด   </t>
  </si>
  <si>
    <t>1. การสร้างความมั่งคั่งอย่างยั่งยืนตามแนวทางเศรษฐกิจพอเพียง</t>
  </si>
  <si>
    <t>2. การสร้างสังคมอยู่เย็นเป็นสุข</t>
  </si>
  <si>
    <t xml:space="preserve">3. ดำรงความความเป็นฐานทรัพยากรธรรมชาติ สิ่งแวดล้อม  และพลังงานสะอาด                         </t>
  </si>
  <si>
    <t>4. การสร้างความมั่นคง ปลอดภัย และความสงบสุขของประชาชน</t>
  </si>
  <si>
    <t>5. การสร้างประสิทธิภาพความโปร่งใสเป็นประชาธิปไตยและเป็นธรรมในการให้บริการ</t>
  </si>
  <si>
    <t>จังหวัดเชียงใหม่</t>
  </si>
  <si>
    <t>จังหวัด เชียงใหม่</t>
  </si>
  <si>
    <t>ส่วนที่ 1   วิสัยทัศน์ของจังหวัดเชียงใหม่</t>
  </si>
  <si>
    <t xml:space="preserve"> </t>
  </si>
  <si>
    <t>นครแห่งชีวิต และความมั่งคั่ง</t>
  </si>
  <si>
    <t>การสร้างสังคมอยู่เย็นเป็นสุข</t>
  </si>
  <si>
    <t>การสร้างประสิทธิภาพความโปร่งใสเป็นประชาธิปไตยและเป็นธรรมในการให้บริการ</t>
  </si>
  <si>
    <t>แผนพัฒนาจังหวัดเชียงใหม่ ที่เสนอให้พิจารณา ประกอบด้วย 5 ยุทธศาสตร์ โดยแต่ละยุทธศาสตร์มีจำนวนและวงเงินโครงการ รวมทั้งผลการพิจารณา ดังนี้</t>
  </si>
  <si>
    <t>2. ส่วนใหญ่เป็นการบูรณาการกิจกรรมที่เกี่ยวข้องไว้ด้วยกัน แต่ยังขาดรายละเอียดของแต่ละกิจกรรม รวมทั้งการแจงแจกงบประมาณ กลุ่มเป้าหมาย และพื้นที่ดำเนินงาน โดยเฉพาะโครงการด้านการก่อสร้างโครงพื้นฐาน เช่น โครงการปรับปรุงภูมิทัศน์และพัฒนาแหล่งน้ำ  และโครงการปรับปรุงภูมิทัศน์และพัฒนาแหล่งน้ำ การเสนอรายละเอียดโครงการควรระบุ ความจำเป็น/ความเร่งด่วนของทุกกิจกรรมย่อย (โครงการย่อย) โดยระบุข้อมูลเชิงปริมาณ เช่น พื้นที่ หรือครัวเรือนที่ได้ประโยชน์จากแหล่งน้ำ/เส้นทาง และควรรวมกลุ่มโครงการย่อยที่เชื่อมโยงพื้นที่/ลุ่มน้ำเดียวกัน  พร้อมจัดเรียงลำดับความสำคัญ และต้องไม่ซ้ำซ้อนกับโครงการไทยเข้มแข็ง</t>
  </si>
  <si>
    <t>3.โครงการที่ดำเนินการต่อเนื่องและได้รับงบประมาณทุกปี เช่น โครงการพัฒนาศักยภาพธุรกิจสุขภาพนำเชียงใหม่เป็นศูนย์กลางสุขภาพ โครงการส่งเสริมกิจกรรมท่องเที่ยว โครงการขับเคลื่อนสังคมน่าอยู่แบบองค์รวมบนพื้นฐานจิตสาธารณะ การเสนอโครงการขั้นต่อไปควรมีรายละเอียดผลการดำเนินงานที่ผ่านมา และควรมีการกำหนด Roadmap การพัฒนาที่ชัดเจน เพื่อใช้ประกอบการวางแผนงานโครงการให้มีความต่อเนื่องไม่ซ้ำซ้อนกันในแต่ละปี และจะได้ทราบว่าการขับเคลื่อนโครงการตามแผนจังหวัดที่ผ่านมาส่งผลต่อการพัฒนาในประเด็นนั้นๆอย่างไรและควรดำเนินการต่อในเรื่องใด</t>
  </si>
  <si>
    <t xml:space="preserve">ดำรงความความเป็นฐานทรัพยากรธรรมชาติ สิ่งแวดล้อม  และพลังงานสะอาด           </t>
  </si>
  <si>
    <t>วงเงินปี 2555 (บาท)</t>
  </si>
  <si>
    <t>พัฒนาเครือข่ายท่องเที่ยวชุมชนอย่างยั่งยืน</t>
  </si>
  <si>
    <t>การสร้างความมั่งคั่งอย่างยั่งยืนตามแนวทางเศรษฐกิจพอเพียง</t>
  </si>
  <si>
    <t>ส่วนที่ 2   ประเด็นข้อสังเกตต่อโครงการตามแผนปฏิบัติราชการประจำปีงบประมาณ 2555</t>
  </si>
  <si>
    <t>กิจกรรม/ความเห็น</t>
  </si>
  <si>
    <t>1. กรอบวงเงินที่จังหวัดเชียงใหม่ จะได้รับการจัดสรรในปีงบประมาณ 2555 จำนวน 215,270,000 บาท โครงการที่เสนอขอรับงบประมาณจำนวน 25 โครงการ วงเงินรวม 267,147,000 บาท สูงกว่ากรอบวงเงิน โดยผลการพิจารณาจัดเป็นโครงการที่เห็นควรได้รับการสนับสนุนลำดับ 1 จำนวน 22 โครงการ วงเงินรวม 218,647,000 บาท โครงการที่เห็นควรได้รับการสนับสนุนลำดับ 2 จำนวน 1 โครงการ วงเงินรวม 33,000,000 บาท</t>
  </si>
  <si>
    <t>ขับเคลื่อนสังคมน่าอยู่แบบองค์รวม บนพื้นฐานจิตของสาธารณะ</t>
  </si>
  <si>
    <t>เสริมสร้างศักยภาพการจัดการทรัพยากรธรรมชาติ และสิ่งแวดล้อม สู่การเป็นชุมชนรักษาระบบนิเวศ (Eco-Village) ในพื้นที่จังหวัดเชียงใหม่</t>
  </si>
  <si>
    <t>บูรณาการเพื่อรักษาความมั่นคงตามแนวชายแดนจังหวัดเชียงใหม่</t>
  </si>
  <si>
    <t>เพิ่มประสิทธิภาพการให้บริการประชาชนแบบบูรณาการโดยระบบ ICT</t>
  </si>
  <si>
    <t>เห็นควรสนับสนุนงบประมาณ</t>
  </si>
  <si>
    <t>ปรับลดงบประมาณ</t>
  </si>
  <si>
    <t>(บาท)</t>
  </si>
  <si>
    <t>จังหวัดเกษตรปลอดภัยและเกษตรอินทรีย์ตามแนวทางเศรษฐกิจพอเพียง</t>
  </si>
  <si>
    <t>พัฒนาการท่องเที่ยวตามศักยภาพของพื้นที่เชื่อมโยงสู่สากล</t>
  </si>
  <si>
    <t>พัฒนาศักยภาพธุรกิจสุขภาพสู่การเป็นศูนย์กลางสุขภาพของภูมิภาค</t>
  </si>
  <si>
    <t>ส่งเสริมกิจกรรมทางการท่องเที่ยวรองรับปีมหัศจรรย์ไทยแลนด์</t>
  </si>
  <si>
    <t>ส่งเสริมและขยายตลาดสินค้า OTOP และ Chiang Mai Brand</t>
  </si>
  <si>
    <t xml:space="preserve">ส่งเสริมขยายผลโครงการพัฒนาตามพระราชดำริและปิดทองหลังพระ   </t>
  </si>
  <si>
    <t>พัฒนาและบริหารจัดการแหล่งน้ำแบบบูรณาการ</t>
  </si>
  <si>
    <t>อนุรักษ์และฟื้นฟูระบบนิเวศป่าไม้ตามแนวพระราชดำริ</t>
  </si>
  <si>
    <t>ขยายผลการจัดการทรัพยากรธรรมชาติและสิ่งแวดล้อมในพื้นที่ อ.แม่แจ่ม กัลยาณิวัฒนา และอมก๋อย</t>
  </si>
  <si>
    <t>ลำดับความสำคัญ</t>
  </si>
  <si>
    <t>ไม่ควรสนับสนุนงบประมาณ</t>
  </si>
  <si>
    <r>
      <rPr>
        <b/>
        <u/>
        <sz val="8"/>
        <color indexed="8"/>
        <rFont val="Tahoma"/>
        <family val="2"/>
        <scheme val="minor"/>
      </rPr>
      <t>กิจกรรม</t>
    </r>
    <r>
      <rPr>
        <sz val="8"/>
        <color indexed="8"/>
        <rFont val="Tahoma"/>
        <family val="2"/>
        <scheme val="minor"/>
      </rPr>
      <t xml:space="preserve"> มีการบูรณาการทุกกิจกรรมที่จะส่งเสริมเกษตรปลอดภัย โดยมีพื้นที่นำร่อง 10 อำเภอ เกษตรกรเข้าร่วม 1135 ราย แบ่งเป็น พืช ข้าว ปศุสัตว์ และประมง มีกิจกรรมได้แก่ ส่งเสริมต้นแบบแปลงผลิต  การตรวจรับรองมาตรฐาน ต้นแบบตลาด ต้นแบบร้านอาหาร พัฒนาเครือข่ายผู้บริโภค และการประชาสัมพันธ์ 
</t>
    </r>
    <r>
      <rPr>
        <b/>
        <u/>
        <sz val="8"/>
        <color indexed="8"/>
        <rFont val="Tahoma"/>
        <family val="2"/>
        <scheme val="minor"/>
      </rPr>
      <t>ความเห็น</t>
    </r>
    <r>
      <rPr>
        <sz val="8"/>
        <color indexed="8"/>
        <rFont val="Tahoma"/>
        <family val="2"/>
        <scheme val="minor"/>
      </rPr>
      <t xml:space="preserve"> • โครงการมีความสอดคล้องกับยุทธศาสตร์จังหวัด-ภาคเหนือ-ประเทศ • กิจกรรมครอบคลุมตั้งแต่ระดับผู้ผลิตสินค้าเกษตร ผู้จำหน่าย ผู้บริโภค อย่างไรก็ตาม แต่ละกิจกรรมไม่ได้ระบุแนวทางดำเนินการว่าจะทำอย่างไร เช่น ฝึกอบรม ฯลฯ  รวมทั้งระบุกลุ่มเป้าหมาย และจำนวนรายให้ชัดเจน • ควรปรับลดงบประมาณ โดยบางกิจกรรมเป็นภารกิจปกติของหน่วยงานที่เกี่ยวข้อง เช่น กรมส่งเสริม กรมวิชาการเกษตร พาณิชย์จังหวัด</t>
    </r>
  </si>
  <si>
    <r>
      <rPr>
        <b/>
        <u/>
        <sz val="8"/>
        <color indexed="8"/>
        <rFont val="Tahoma"/>
        <family val="2"/>
        <scheme val="minor"/>
      </rPr>
      <t>กิจกรรม</t>
    </r>
    <r>
      <rPr>
        <sz val="8"/>
        <color indexed="8"/>
        <rFont val="Tahoma"/>
        <family val="2"/>
        <scheme val="minor"/>
      </rPr>
      <t xml:space="preserve"> ส่งเสริมกิจกรรมแก้ไขความยากจน ดำเนินการในพื้นที่อำเภอสันป่าตอง ไชยปราการ และแม่แจ่ม
</t>
    </r>
    <r>
      <rPr>
        <b/>
        <u/>
        <sz val="8"/>
        <color indexed="8"/>
        <rFont val="Tahoma"/>
        <family val="2"/>
        <scheme val="minor"/>
      </rPr>
      <t>ความเห็น</t>
    </r>
    <r>
      <rPr>
        <sz val="8"/>
        <color indexed="8"/>
        <rFont val="Tahoma"/>
        <family val="2"/>
        <scheme val="minor"/>
      </rPr>
      <t xml:space="preserve"> •  เพื่อส่งเสริมอาชีพของราษฎร อย่างไรก็ตาม อปท.ควรร่วมให้การสนับสนุน • ให้จังหวัดจัดทำรายละเอียดค่าใช้จ่าย</t>
    </r>
  </si>
  <si>
    <r>
      <rPr>
        <b/>
        <u/>
        <sz val="8"/>
        <color indexed="8"/>
        <rFont val="Tahoma"/>
        <family val="2"/>
        <scheme val="minor"/>
      </rPr>
      <t>กิจกรรม</t>
    </r>
    <r>
      <rPr>
        <sz val="8"/>
        <color indexed="8"/>
        <rFont val="Tahoma"/>
        <family val="2"/>
        <scheme val="minor"/>
      </rPr>
      <t xml:space="preserve"> (1) สนับสนุนพัฒนาผลิตภัณฑ์ชุมชนและจัดเวทีแลกเปลี่ยนความรู้ (2) พัฒนานักออกแบบโดยฝึกอบรมและประกวดผลิตภัณฑ์  (3) ประชาสัมพันธ์ผลิตภัณฑ์ชุมชน 
</t>
    </r>
    <r>
      <rPr>
        <b/>
        <u/>
        <sz val="8"/>
        <color indexed="8"/>
        <rFont val="Tahoma"/>
        <family val="2"/>
        <scheme val="minor"/>
      </rPr>
      <t>ความเห็น</t>
    </r>
    <r>
      <rPr>
        <b/>
        <sz val="8"/>
        <color indexed="8"/>
        <rFont val="Tahoma"/>
        <family val="2"/>
        <scheme val="minor"/>
      </rPr>
      <t xml:space="preserve"> • </t>
    </r>
    <r>
      <rPr>
        <sz val="8"/>
        <color indexed="8"/>
        <rFont val="Tahoma"/>
        <family val="2"/>
        <scheme val="minor"/>
      </rPr>
      <t>โครงการยังขาดรายละเอียดไม่ระบุวิธีการดำเนินงาน /จำนวนผู้อบรม กลุ่มที่จะพัฒนาผลิตภัณฑ์ และงบประมาณในแต่ละกิจกรรม •  ควรพิจารณาความเหมาะสมงบประมาณลงทุนด้านที่ดินและสิ่งปลูกสร้าง (0.8 ล้านบาท) และค่าใช้สอย (3 ล้านบาท)</t>
    </r>
  </si>
  <si>
    <r>
      <rPr>
        <b/>
        <u/>
        <sz val="8"/>
        <color indexed="8"/>
        <rFont val="Tahoma"/>
        <family val="2"/>
        <scheme val="minor"/>
      </rPr>
      <t>กิจกรรม</t>
    </r>
    <r>
      <rPr>
        <sz val="8"/>
        <color indexed="8"/>
        <rFont val="Tahoma"/>
        <family val="2"/>
        <scheme val="minor"/>
      </rPr>
      <t xml:space="preserve"> ส่งเสริมการท่องเที่ยวใน 4 รูปแบบ ได้แก่ (1) ส่งเสริมการท่องเที่ยวแบบพำนักระยะยาว: Chiang Mai Long Stay City (จัดตั้ง Cluster /สร้างกิจกรรมสำหรับผู้พำนัก Retirement School/กิจกรรม Fam Trip ในการสำรวจความพร้อม/ประชาสัมพันธ์/พัฒนาบุคลากร)  (2) ส่งเสริมการเป็นศูนย์กลางการจัดประชุมและแสดงสินค้าในระดับนานาชาติ: Chiang Mai MICE City(ประชาสัมพันธ์ โดยทำวารสาร สื่อสิ่งพิมพ์ และ Website/ร่วมงานแสดงในประเทศและนอกประเทศ/พัฒนาบุคลากร/ว่าจ้างเจ้าหน้าที่การตลาดเพื่อดำเนินธุรกิจเชิงรุกด้าน Mice/สนับสนุนให้มีการจัดประชุม แสดงสินค้า จากในและนอกประเทศ (3) เชียงใหม่เมืองศึกษาสร้างสรรค์: Chiang Mai Creative Education (สร้างเครือข่ายผู้บริการการศึกษา/ออกงานประชาสัมพันธ์ ในประเทศกลุ่ม GMS และ AEC/ทำกิจกรรมส่งเสริมการศึกษาเชิงสร้างสรรค์/ประชาสัมพันธ์) (4) ถนนวัฒนธรรม: Chiang Mai Cultural Road Promotion (จัดแสดงและจำหน่ายสินค้าพื้นเมืองบนถนนคนเดิน/ประกวดวัฒนธรรมเยาวชน/จัดกิจกรรมด้านวัฒนธรรม/ประชาสัมพันธ์)
</t>
    </r>
    <r>
      <rPr>
        <b/>
        <u/>
        <sz val="8"/>
        <color indexed="8"/>
        <rFont val="Tahoma"/>
        <family val="2"/>
        <scheme val="minor"/>
      </rPr>
      <t>ความเห็น</t>
    </r>
    <r>
      <rPr>
        <sz val="8"/>
        <color indexed="8"/>
        <rFont val="Tahoma"/>
        <family val="2"/>
        <scheme val="minor"/>
      </rPr>
      <t xml:space="preserve"> • โครงการมีการรวมกิจกรรมที่เกี่ยวข้องกับการท่องเที่ยวหลายกิจกรรม เพื่อพัฒนาให้เป็นเมืองแห่งการท่องเที่ยว สอดคล้องกับยุทธศาสตร์จังหวัด</t>
    </r>
  </si>
  <si>
    <r>
      <rPr>
        <b/>
        <u/>
        <sz val="8"/>
        <color indexed="8"/>
        <rFont val="Tahoma"/>
        <family val="2"/>
        <scheme val="minor"/>
      </rPr>
      <t>กิจกรรม</t>
    </r>
    <r>
      <rPr>
        <sz val="8"/>
        <color indexed="8"/>
        <rFont val="Tahoma"/>
        <family val="2"/>
        <scheme val="minor"/>
      </rPr>
      <t xml:space="preserve"> (1) พัฒนาศักยภาพการให้บริการและผู้ให้บริการในสถานประกอบการด้านสุขภาพ (จัดอบรม 900 คน)  (2) การพัฒนารูปแบบการบริการและผู้ให้บริการในร้านนวดเพื่อสุขภาพ (5 แห่ง) (3) จัดอบรมผู้ประกอบการและผู้ให้บริการ เพื่อพัฒนานำภูมิปัญญามาปรับใช้ในสถานประกอบการ (4) การบริหารจัดการ จ้างผู้ติดต่อประสานงาน (จำนวน 2 คน) เพื่อทำการติดตามและประเมินผลการดำเนินโครงการ (5)ประชาสัมพันธ์ (ประชุมธุรกิจบริการสุขภาพ และทำป้ายประชาสัมพันธ์)
</t>
    </r>
    <r>
      <rPr>
        <b/>
        <u/>
        <sz val="8"/>
        <color indexed="8"/>
        <rFont val="Tahoma"/>
        <family val="2"/>
        <scheme val="minor"/>
      </rPr>
      <t>ความเห็น</t>
    </r>
    <r>
      <rPr>
        <sz val="8"/>
        <color indexed="8"/>
        <rFont val="Tahoma"/>
        <family val="2"/>
        <scheme val="minor"/>
      </rPr>
      <t xml:space="preserve"> • เป็นโครงการขับเคลื่อนประเด็นการพัฒนาสำคัญของจังหวัดซึ่งได้รับงบประมาณต่อเนื่องทุกปี ดังนั้น การเสนอโครงการควรมีรายละเอียดผลการดำเนินงานที่ผ่านมา เพื่อทราบถึงสถานะปัจจุบันของธุรกิจสุขภาพ และควรมีการวาง Roadmap แสดงภาพรวมของแผนการพัฒนาธุรกิจสุขภาพของจังหวัดที่มีความชัดเจน จะเป็นประโยชน์ต่อการกำหนดแผนงานโครงการในระยะต่อไป • พิจารณาความคุ้มค่าของการทำป้าย ปชส.ที่ท่าอากาศยาน ระหว่างทางเลื่อกสื่อต่างๆ เช่น แผ่นพับ สิ่งพิมพ์ รวมทั้งสถานที่ที่ติดตั้งป้าย/สถานประกอบการควรร่วมรับผิดชอบสมทบค่าใช้จ่ายบางส่วน เช่น การอบรม การพัฒนานวัตกรรม</t>
    </r>
  </si>
  <si>
    <r>
      <rPr>
        <b/>
        <u/>
        <sz val="8"/>
        <color indexed="8"/>
        <rFont val="Tahoma"/>
        <family val="2"/>
        <scheme val="minor"/>
      </rPr>
      <t>กิจกรรม</t>
    </r>
    <r>
      <rPr>
        <b/>
        <sz val="8"/>
        <color indexed="8"/>
        <rFont val="Tahoma"/>
        <family val="2"/>
        <scheme val="minor"/>
      </rPr>
      <t xml:space="preserve">  </t>
    </r>
    <r>
      <rPr>
        <sz val="8"/>
        <color indexed="8"/>
        <rFont val="Tahoma"/>
        <family val="2"/>
        <scheme val="minor"/>
      </rPr>
      <t xml:space="preserve">ปรับปรุงภูมิทัศน์ และพัฒนาแหล่งน้ำเพื่อการเกษตร ได้แก่ (1) ปรับปรุงภูมิทัศน์และพัฒนาแหล่งน้ำ ม.9 บ้านร่องกอก  ต.สารภี อ.สารภี (2) ปรับปรุงภูมิทัศน์และพัฒนาแหล่งน้ำ ม.11 ต.สันทราย อ.สารภี (3) ปรับปรุงภูมิทัศน์และพัฒนาแหล่งน้ำ ม.1และม.11 ต.ท่าวังตาบ อ.สารภี (4) ก่อสร้างตลิ่งลำน้ำร้องเดื่อ ม.4 ต.บ้านแม่ อ.สันป่าตอง (5) ก่อสร้างตลิ่งลำน้ำแม่วาง ม.6 ต.ทุ่งรวงทอง อ.แม่วาง (6) ก่อสร้างทางระบายน้ำบ้านศรีบุญเรือง ม.13 ต.แม่สาว อ.แม่อาย (7) ก่อสร้างพนังกั้นน้ำ บ.สันปอธง ต.สันต้นหมื้อ อ.แม่อาย (8) ก่อสร้างรางระบายน้ำ บ.ศรีดอนแก้ว ม.8 ต.แม่สาว อ.แม่อาย (9) ก่อสร้างคลองรางรินส่งน้ำฝายน้ำห้วยม่วง ม.8 แม่นาวาง อ.แม่อาย (10) ก่อสร้างศาลารับรอง 1 หลังปรับแต่งภูมิทัศน์บริเวณอ่างเก็บน้ำห้วยแก้ว ต.แม่แฝก อ.สันทราย (11)  ฟื้นฟูและพัฒนาแหล่งท่องเที่ยวน้ำพุร้อนโป่งบัวบาน ต.แม่ปั๋ง อ.พร้าว (12) ฟื้นฟูและพัฒนาแหล่งท่องเที่ยวน้ำพุร้อนหนองครก ต.สันทราย อ.พร้าว (13) ปรับปรุงภูมิทัศน์และสถานที่จอดรถบริเวณศูนย์ราชการจังหวัดเชียงใหม่
</t>
    </r>
    <r>
      <rPr>
        <b/>
        <u/>
        <sz val="8"/>
        <color indexed="8"/>
        <rFont val="Tahoma"/>
        <family val="2"/>
        <scheme val="minor"/>
      </rPr>
      <t>ความเห็น</t>
    </r>
    <r>
      <rPr>
        <sz val="8"/>
        <color indexed="8"/>
        <rFont val="Tahoma"/>
        <family val="2"/>
        <scheme val="minor"/>
      </rPr>
      <t xml:space="preserve"> •  เป็นการรวบรวมกิจกรรมการปรับปรุงภูมิทัศน์และพัฒนาแหล่งน้ำของจังหวัดไว้ด้วยกัน ควรเพิ่มเติมความจำเป็น ปัญหาและความต้องการในแต่ละพื้นที่ • พิจารณาความเหมาะสมและความจำเป็นของกิจกรรมก่อสร้างศาลารับรองและปรับปรุงภูมิทัศน์ และสถานที่จอดรถบริเวณศูนย์ราชการเชียงใหม่ เนื่องจากไม่เกี่ยวข้องกับวัตถุประสงค์และสภาพปัญหาของโครงการ • อปท.ในแต่ละพื้นที่ควรร่วมสนับสนุนงบประมาณ</t>
    </r>
  </si>
  <si>
    <r>
      <rPr>
        <b/>
        <u/>
        <sz val="8"/>
        <color indexed="8"/>
        <rFont val="Tahoma"/>
        <family val="2"/>
        <scheme val="minor"/>
      </rPr>
      <t>กิจกรรม</t>
    </r>
    <r>
      <rPr>
        <sz val="8"/>
        <color indexed="8"/>
        <rFont val="Tahoma"/>
        <family val="2"/>
        <scheme val="minor"/>
      </rPr>
      <t xml:space="preserve"> จัดทำสื่อประชาสัมพันธ์กิจกรรมท่องเที่ยวเชิงรุก (มีกิจกรรมการท่องเที่ยวทุกเดือน) /ออกบูธประชาสัมพันธ์การท่องเที่ยว และแต่งตั้งคณะกรรมการ/ทำงานเพื่อบริหารโครงการในภาพรวม
</t>
    </r>
    <r>
      <rPr>
        <b/>
        <u/>
        <sz val="8"/>
        <color indexed="8"/>
        <rFont val="Tahoma"/>
        <family val="2"/>
        <scheme val="minor"/>
      </rPr>
      <t>ความเห็น</t>
    </r>
    <r>
      <rPr>
        <sz val="8"/>
        <color indexed="8"/>
        <rFont val="Tahoma"/>
        <family val="2"/>
        <scheme val="minor"/>
      </rPr>
      <t xml:space="preserve"> • ไม่มีรายละเอียดการดำเนินงานของคณะกรรมการ/ทำงานฯ ว่ามีวัตถุประสงค์ หน้าที่ และแก้ไขปัญหาอุปสรรค/จุดอ่อนของการท่องเที่ยวเชียงใหม่ได้อย่างไร • เนื่องจากเป็นโครงการระยะยาว ควรมี Road Map ของโครงการในภาพรวมทั้ง 3 ปี</t>
    </r>
  </si>
  <si>
    <r>
      <rPr>
        <b/>
        <u/>
        <sz val="8"/>
        <color indexed="8"/>
        <rFont val="Tahoma"/>
        <family val="2"/>
        <scheme val="minor"/>
      </rPr>
      <t>กิจกรรม</t>
    </r>
    <r>
      <rPr>
        <sz val="8"/>
        <color indexed="8"/>
        <rFont val="Tahoma"/>
        <family val="2"/>
        <scheme val="minor"/>
      </rPr>
      <t xml:space="preserve"> (1) กิจกรรมเสริมสร้างความสัมพันธ์เพื่อพัฒนาการค้า โดยจัดประชุมเพื่อสร้างความพร้อมในการส่งเสริมความสัมพันธ์ เพื่อสร้างศักยภาพภาครัฐและเอกชนในจังหวัด และจัดประชุมร่วมกับหน่วยงานผู้แทนประเทศต่างๆ เพื่อสร้างเครือข่ายและสร้างความสัมพันธ์ (2) กิจกรรมส่งเสริมและขยายตลาดสินค้าศักยภาพ โดยส่งเสริมการตลาดสินค้า Chiang Mai Brand ร่วมงานสินค้าภายในประเทศ และจัดแสดงและจำหน่ายสินค้าของจังหวัด/ประเทศอื่นๆ
</t>
    </r>
    <r>
      <rPr>
        <b/>
        <u/>
        <sz val="8"/>
        <color indexed="8"/>
        <rFont val="Tahoma"/>
        <family val="2"/>
        <scheme val="minor"/>
      </rPr>
      <t>ความเห็น</t>
    </r>
    <r>
      <rPr>
        <b/>
        <sz val="8"/>
        <color indexed="8"/>
        <rFont val="Tahoma"/>
        <family val="2"/>
        <scheme val="minor"/>
      </rPr>
      <t xml:space="preserve"> •  </t>
    </r>
    <r>
      <rPr>
        <sz val="8"/>
        <color indexed="8"/>
        <rFont val="Tahoma"/>
        <family val="2"/>
        <scheme val="minor"/>
      </rPr>
      <t xml:space="preserve">เนื่องจากจังหวัดเสนอโครงการลักษณะนี้ และได้รับงบประมาณต่อเนื่องทุกปี ดังนั้น การเสนอโครงการควรมีรายละเอียดผลการดำเนินงานที่ผ่านมาที่แสดงความก้าวหน้าทั้งเชิงผลผลิต/ผลลัพธ์ของการพัฒนาในด้านต่างๆอย่างเป็นรูปธรรม •  ควรมีการวาง Roadmap แสดงภาพรวมของแผนการพัฒนาการค้าการลงทุนของจังหวัดที่มีความชัดเจน เพื่อสนับสนุนการวางแผนและเสนอโครงการในระยะต่อไป •  การสนับสนุนเอกชนร่วมงานแสดงสินค้า ฯลฯ ควรให้มีการสมทบค่าใช้จ่าย
</t>
    </r>
  </si>
  <si>
    <r>
      <rPr>
        <b/>
        <u/>
        <sz val="8"/>
        <color indexed="8"/>
        <rFont val="Tahoma"/>
        <family val="2"/>
        <scheme val="minor"/>
      </rPr>
      <t>กิจกรรม</t>
    </r>
    <r>
      <rPr>
        <b/>
        <sz val="8"/>
        <color indexed="8"/>
        <rFont val="Tahoma"/>
        <family val="2"/>
        <scheme val="minor"/>
      </rPr>
      <t xml:space="preserve"> </t>
    </r>
    <r>
      <rPr>
        <sz val="8"/>
        <color indexed="8"/>
        <rFont val="Tahoma"/>
        <family val="2"/>
        <scheme val="minor"/>
      </rPr>
      <t xml:space="preserve">ก่อสร้างถนน สะพาน เสาไฟฟ้า และก่อสร้างอาคารโครงสร้างพื้นฐานในระดับชุมชนเชื่อมโดยระหว่างกันในแต่ละพื้นที่อำเภอต่างๆ จำนวน 36 แห่ง ได้แก่ </t>
    </r>
    <r>
      <rPr>
        <b/>
        <sz val="8"/>
        <color indexed="8"/>
        <rFont val="Tahoma"/>
        <family val="2"/>
        <scheme val="minor"/>
      </rPr>
      <t>สะพานคอนกรีตเสริมเหล็ก</t>
    </r>
    <r>
      <rPr>
        <sz val="8"/>
        <color indexed="8"/>
        <rFont val="Tahoma"/>
        <family val="2"/>
        <scheme val="minor"/>
      </rPr>
      <t xml:space="preserve"> ข้ามห้วยแม่กึ๋ง บ.พร้าวหนุ่ม ต.ช่างเคิ่ง อ.แม่แจ่ม/สะพานเชื่อมบ้านแพม บ.ห้วยฝาย ต.ช่างเคิ่ง อ.แม่แจ่ม/บ.กองแขก ม.7 ต.กองแขก อ.แม่แจ่ม/บ.กาวิละ ม.7 อ.แม่สาว อ.แม่อาย/</t>
    </r>
    <r>
      <rPr>
        <b/>
        <sz val="8"/>
        <color indexed="8"/>
        <rFont val="Tahoma"/>
        <family val="2"/>
        <scheme val="minor"/>
      </rPr>
      <t>ถนนคอนกรีตเสริมเหล็ก</t>
    </r>
    <r>
      <rPr>
        <sz val="8"/>
        <color indexed="8"/>
        <rFont val="Tahoma"/>
        <family val="2"/>
        <scheme val="minor"/>
      </rPr>
      <t xml:space="preserve"> บ.ป่าลาน ม.7 ต.สองแคว อ.ดอยหล่อ/บ.โปงทุ่ง ม.4 ต.โปงทุ่ง อ.ดอยเต่า/เขตพื้นที่ ต.แม่นาจร อ.แม่แจ่ม/บ.หนองเหียง ม.2 ต.สันติสุข อ.ดอยหล่อ/เขตพื้นที่ ม.20 และ ม.24 ต.ดอยหล่อ อ.ดอยหล่อ /ม.2 เชื่อม ม.5 ต.สันปูเลย อ.ดอยสะเก็ด/ม.1 เชื่อม ม.5 ต.แม่ฮ้อยเงิน อ.ดอยสะเก็ด/ม.3 ต.โป่งแยง อ.แม่ริม/บ.ใต้ ม.1 ต.ห้วยทราย อ.แม่ริม/ม.3 ต.สะลวง อ.แม่ริม/บ.สหกรณ์ ม.5 ต.ห้วยแก้ว อ.แม่ออน/ม.5 ต.แม่ทา อ.แม่ออน/เชื่อมบ.พาน ม. 14และบ.ศรีดอนแก้ว ม.8 ต.แม่สาว อ.แม่อาย/อ่างเก็บน้ำห้วยแก้ว ต.แม่แฝก อ.สันทราย/</t>
    </r>
    <r>
      <rPr>
        <b/>
        <sz val="8"/>
        <color indexed="8"/>
        <rFont val="Tahoma"/>
        <family val="2"/>
        <scheme val="minor"/>
      </rPr>
      <t>ปรับปรุงและพัฒนาเส้นทางขนส่งผลิตผลการเกษตร</t>
    </r>
    <r>
      <rPr>
        <sz val="8"/>
        <color indexed="8"/>
        <rFont val="Tahoma"/>
        <family val="2"/>
        <scheme val="minor"/>
      </rPr>
      <t xml:space="preserve"> ม.1 และ ม.10 ต.สารภี อ.สารภี/</t>
    </r>
    <r>
      <rPr>
        <b/>
        <sz val="8"/>
        <color indexed="8"/>
        <rFont val="Tahoma"/>
        <family val="2"/>
        <scheme val="minor"/>
      </rPr>
      <t>ปรับปรุงภูมิทัศน์พร้อมทางจักรยานภายในโบราณสถานเวียงกุมกาม</t>
    </r>
    <r>
      <rPr>
        <sz val="8"/>
        <color indexed="8"/>
        <rFont val="Tahoma"/>
        <family val="2"/>
        <scheme val="minor"/>
      </rPr>
      <t xml:space="preserve"> ต.ท่าวังตาล อ.สารภี/</t>
    </r>
    <r>
      <rPr>
        <b/>
        <sz val="8"/>
        <color indexed="8"/>
        <rFont val="Tahoma"/>
        <family val="2"/>
        <scheme val="minor"/>
      </rPr>
      <t>ก่อสร้างสะพานเชื่อม</t>
    </r>
    <r>
      <rPr>
        <sz val="8"/>
        <color indexed="8"/>
        <rFont val="Tahoma"/>
        <family val="2"/>
        <scheme val="minor"/>
      </rPr>
      <t>สายเชียงใหม่-ฮอด สาย 108 บ.สันกาวาฬ ม.5 ต.บ้านแม อ.สันป่าตอง/ก่อสร้างถนน คสล. เรียบลำเหมืองสบร้อง ม.9 ต.แม่ก๊า อ.สันป่าตอง/ม.8 ต.สันกลาง อ.สันป่าตอง/บ.ดงป่าซาง เชื่อม ม.4 บ.ม่วงพี่น้อง ต.มะขุนหวาน อ.สันป่าตอง/บ.หัวฝายเชื่อมบ้านปง (ม.2-ม.9) ต.บ้านกาด อ.แม่วาง/ม.9 ต.สันกลาง อ.สนป่าตอง/ม.4 ต.ดอนเปา อ.แม่วาง/บ.ดอนปิน ม.8 เชื่อม ม.1 ต.ทุ่งรวงทอง อ.แม่วาง/</t>
    </r>
    <r>
      <rPr>
        <b/>
        <sz val="8"/>
        <color indexed="8"/>
        <rFont val="Tahoma"/>
        <family val="2"/>
        <scheme val="minor"/>
      </rPr>
      <t>ก่อสร้างถนนโอเวอร์เลย์</t>
    </r>
    <r>
      <rPr>
        <sz val="8"/>
        <color indexed="8"/>
        <rFont val="Tahoma"/>
        <family val="2"/>
        <scheme val="minor"/>
      </rPr>
      <t xml:space="preserve"> ซ.นายพล ม.10 ต.สันปูเลย อ.ดอยสะเก็ด/ม.2 ต.ป่าป้อง อ.ดอยสะเก็ด/ม.2 เชื่อม ม.3 ต.ป่าป้อง อ.ดอยสะเก็ด/ม.5 ต.สหกรณ์ อ.แม่ออน/</t>
    </r>
    <r>
      <rPr>
        <b/>
        <sz val="8"/>
        <color indexed="8"/>
        <rFont val="Tahoma"/>
        <family val="2"/>
        <scheme val="minor"/>
      </rPr>
      <t xml:space="preserve">ถนนลาดยาง </t>
    </r>
    <r>
      <rPr>
        <sz val="8"/>
        <color indexed="8"/>
        <rFont val="Tahoma"/>
        <family val="2"/>
        <scheme val="minor"/>
      </rPr>
      <t xml:space="preserve">บ้านเลขที่ 92 ถึงถนนเลี่ยงเมืองฝาง ม.18 ต.เวียง อ.ฝาง/บ.หนองบัวงาม ม.3 ต.แม่นาวาง อ.แม่อาย
</t>
    </r>
    <r>
      <rPr>
        <b/>
        <u/>
        <sz val="8"/>
        <color indexed="8"/>
        <rFont val="Tahoma"/>
        <family val="2"/>
        <scheme val="minor"/>
      </rPr>
      <t>ความเห็น</t>
    </r>
    <r>
      <rPr>
        <sz val="8"/>
        <color indexed="8"/>
        <rFont val="Tahoma"/>
        <family val="2"/>
        <scheme val="minor"/>
      </rPr>
      <t xml:space="preserve"> • เป็นการรวมกิจกรรมเกี่ยวกับการก่อสร้างปรับปรุงโครงสร้างพื้นฐานไว้ด้วยกัน ควรเพิ่มเติมความจำเป็น ปัญหาและความต้องการ ในแต่ละพื้นที่ • อปท.ในแต่ละพื้นที่ควรร่วมสนับสนุนงบประมาณ •  พิจารณาความจำเป็นของกิจกรรมก่อสร้างถนนเส้นทางใหม่ เนื่องจากไม่สอดคล้องกับหลักเกณฑ์ของ กนจ.</t>
    </r>
  </si>
  <si>
    <r>
      <rPr>
        <b/>
        <u/>
        <sz val="8"/>
        <color indexed="8"/>
        <rFont val="Tahoma"/>
        <family val="2"/>
        <scheme val="minor"/>
      </rPr>
      <t>กิจกรรม</t>
    </r>
    <r>
      <rPr>
        <sz val="8"/>
        <color indexed="8"/>
        <rFont val="Tahoma"/>
        <family val="2"/>
        <scheme val="minor"/>
      </rPr>
      <t xml:space="preserve"> เป็นโครงการต่อเนื่องปี 2554 และในปี 2555 เป็นการสร้างหมู่บ้านต้นแบบ 10 พื้นที่ โดยการจัดกิกจรรมทุกเดือน และถอดบทเรียนเพื่อพัฒนาพื้นที่ต้นแบบ ประเมินผล/วางแผนทุก 3 เดือน พัฒนาแกนนำ/ผู้ประสานงาน 3 ครั้ง และการประชาสัมพันธ์   
</t>
    </r>
    <r>
      <rPr>
        <b/>
        <u/>
        <sz val="8"/>
        <color indexed="8"/>
        <rFont val="Tahoma"/>
        <family val="2"/>
        <scheme val="minor"/>
      </rPr>
      <t>ความเห็น</t>
    </r>
    <r>
      <rPr>
        <sz val="8"/>
        <color indexed="8"/>
        <rFont val="Tahoma"/>
        <family val="2"/>
        <scheme val="minor"/>
      </rPr>
      <t xml:space="preserve"> • วัตถุประสงค์โครงการเพื่อสร้างหมู่บ้านสังคมต้นแบบที่น่าอยู่    • สอดคล้องกับประเด็นยุทธศาสตร์และจังหวัดให้ความสำคัญลำดับสูง อย่างไรก็ตาม โครงการไม่ได้ระบุรายละเอียด • งบประมาณของกิจกรรมอย่างชัดเจน รวมทั้งความต่อเนื่องของโครงการในปี 2554  
</t>
    </r>
  </si>
  <si>
    <r>
      <rPr>
        <b/>
        <u/>
        <sz val="8"/>
        <color indexed="8"/>
        <rFont val="Tahoma"/>
        <family val="2"/>
        <scheme val="minor"/>
      </rPr>
      <t>กิจกรรม</t>
    </r>
    <r>
      <rPr>
        <sz val="8"/>
        <color indexed="8"/>
        <rFont val="Tahoma"/>
        <family val="2"/>
        <scheme val="minor"/>
      </rPr>
      <t xml:space="preserve"> พัฒนา กศน.ให้เป็น (1) ศูนย์กลางการเรียนรู้ตลอดชีวิต จำนวน 25 แห่ง(อำเภอละ 1 แห่ง)โดยจัดหาชุดอุปกรณ์คอมพิวเตอร์ 3 ชุด/แห่ง ห้องอบรม/กิจกรรมการเรียนรู้พร้อมอุปกรณ์ 1 ชุด/แห่ง และสื่อสิ่งพิมพ์ (2) ศูนย์ความเลิศทางภูมิปัญญา 10 แห่ง โดยจัดหาชุดอุปกรณ์คอมพิวเตอร์ 1 ชุด/แห่ง ห้องอบรม/จัดกิจกรรม 1 ชุด/แห่งและจัดกิจกรรมการเรียนรู้ ถ่ายทอดภูมิปัญญา และสื่อประกอบ
</t>
    </r>
    <r>
      <rPr>
        <b/>
        <u/>
        <sz val="8"/>
        <color indexed="8"/>
        <rFont val="Tahoma"/>
        <family val="2"/>
        <scheme val="minor"/>
      </rPr>
      <t>ความเห็น</t>
    </r>
    <r>
      <rPr>
        <sz val="8"/>
        <color indexed="8"/>
        <rFont val="Tahoma"/>
        <family val="2"/>
        <scheme val="minor"/>
      </rPr>
      <t xml:space="preserve"> • กิจกรรมส่วนใหญ่เป็นการจัดหาคอมพิวเตอร์และห้องอบรม •  พิจารณาความจำเป็นในการจ้างที่ปรึกษาโครงการ (1 ลบ.) โดยหน่วยงานที่รับผิดชอบอาจจะดำเนินการเองได้</t>
    </r>
  </si>
  <si>
    <r>
      <rPr>
        <b/>
        <u/>
        <sz val="8"/>
        <color indexed="8"/>
        <rFont val="Tahoma"/>
        <family val="2"/>
        <scheme val="minor"/>
      </rPr>
      <t>กิจกรรม</t>
    </r>
    <r>
      <rPr>
        <sz val="8"/>
        <color indexed="8"/>
        <rFont val="Tahoma"/>
        <family val="2"/>
        <scheme val="minor"/>
      </rPr>
      <t xml:space="preserve"> (1) ดำเนินกิจกรรมในพื้นที่โครงการ 6 พื้นที่ 600 ครอบครัว เดือนละ 1-2 ครั้ง เป็นเวลา 9 เดือน (2) ขยายการดำเนินงานศูนย์สายใยรักในพื้นที่เป้าหมาย 25 อำเภอ (จัดตั้งศูนย์ เวทีประชาคม และกิจกรรม) (3) ลงพื้นที่จัดเก็บข้อมูลครอบครัวในพื้นที่เดิมและพื้นที่ใหม่ รวม 31 พื้นที่ (4) ประชาสัมพันธ์สร้างความตระหนักถึงความสัมพันธ์ในครอบครัว (5) จัดกิจกรรมเสริมสร้างความสัมพันธ์ครอบครัวกลุ่มเสี่ยง (ค่ายครอบครัว จำนวน 8 ครั้ง ๆ ละ 50 ครอบครัว) (6) ประเมินผลและวางแผนพัฒนากิจกรรมเป็นระยะ 3 เดือน
</t>
    </r>
    <r>
      <rPr>
        <b/>
        <u/>
        <sz val="8"/>
        <color indexed="8"/>
        <rFont val="Tahoma"/>
        <family val="2"/>
        <scheme val="minor"/>
      </rPr>
      <t>ความเห็น</t>
    </r>
    <r>
      <rPr>
        <sz val="8"/>
        <color indexed="8"/>
        <rFont val="Tahoma"/>
        <family val="2"/>
        <scheme val="minor"/>
      </rPr>
      <t xml:space="preserve"> • เป็นโครงการตามพระราชดำริฯ เพื่อพัฒนาสถาบันครอบครัว แบบองค์รวม ซึ่งเป็นโครงการต่อเนื่อง และที่ผ่านมาดำเนินโครงการได้บรรลุตามเป้าประสงค์</t>
    </r>
  </si>
  <si>
    <r>
      <rPr>
        <b/>
        <u/>
        <sz val="8"/>
        <color indexed="8"/>
        <rFont val="Tahoma"/>
        <family val="2"/>
        <scheme val="minor"/>
      </rPr>
      <t>กิจกรรม</t>
    </r>
    <r>
      <rPr>
        <b/>
        <sz val="8"/>
        <color indexed="8"/>
        <rFont val="Tahoma"/>
        <family val="2"/>
        <scheme val="minor"/>
      </rPr>
      <t xml:space="preserve"> </t>
    </r>
    <r>
      <rPr>
        <sz val="8"/>
        <color indexed="8"/>
        <rFont val="Tahoma"/>
        <family val="2"/>
        <scheme val="minor"/>
      </rPr>
      <t>เป็นการดำเนินงานในโครงการ</t>
    </r>
    <r>
      <rPr>
        <b/>
        <sz val="8"/>
        <color indexed="8"/>
        <rFont val="Tahoma"/>
        <family val="2"/>
        <scheme val="minor"/>
      </rPr>
      <t xml:space="preserve"> </t>
    </r>
    <r>
      <rPr>
        <sz val="8"/>
        <color indexed="8"/>
        <rFont val="Tahoma"/>
        <family val="2"/>
        <scheme val="minor"/>
      </rPr>
      <t xml:space="preserve">TO BE NUMBER ONE ได้แก่ ตั้งศูนย์เพื่อนใจวัยรุ่นในโรงเรียนระดับมัธยม อำเภอละ 1 แห่ง/จัดตั้งคณะกรรมการและประชุมคณะทำงาน /สนับสนุนกิจกรรมพัฒนาเครือข่าย แข่งขันและจัดกิจกรรมประกวดของสมาชิก กิจกรรม TO BE NUMBER ONE สัญจรเพื่อขยายเครือข่าย /จัดกิจกรรมวันรวมพลังสมาชิกประจำปี ศึกษาดูงาน แลกเปลี่ยนความรู้ รวมทั้งกิจกรรมด้านสภาเด็กและเยาวชน ได้แก่ จัดกิจกรรมพัฒนาศักยภาพเด็กและเยาวชน /จัดกิจกรรมลานสร้างสรรค์ระดับจังหวัด และอำเภอ ๆ /จัดกิจกรรมถอดบทเรียนกิจกรรมสร้างสรรค์
</t>
    </r>
    <r>
      <rPr>
        <b/>
        <u/>
        <sz val="8"/>
        <color indexed="8"/>
        <rFont val="Tahoma"/>
        <family val="2"/>
        <scheme val="minor"/>
      </rPr>
      <t>ความเห็น</t>
    </r>
    <r>
      <rPr>
        <b/>
        <sz val="8"/>
        <color indexed="8"/>
        <rFont val="Tahoma"/>
        <family val="2"/>
        <scheme val="minor"/>
      </rPr>
      <t xml:space="preserve"> • </t>
    </r>
    <r>
      <rPr>
        <sz val="8"/>
        <color indexed="8"/>
        <rFont val="Tahoma"/>
        <family val="2"/>
        <scheme val="minor"/>
      </rPr>
      <t xml:space="preserve"> เป็นโครงการด้านเยาวชนที่ดำเนินงานต่อเนื่อง</t>
    </r>
  </si>
  <si>
    <r>
      <rPr>
        <b/>
        <u/>
        <sz val="8"/>
        <color indexed="8"/>
        <rFont val="Tahoma"/>
        <family val="2"/>
        <scheme val="minor"/>
      </rPr>
      <t>กิจกรรม</t>
    </r>
    <r>
      <rPr>
        <sz val="8"/>
        <color indexed="8"/>
        <rFont val="Tahoma"/>
        <family val="2"/>
        <scheme val="minor"/>
      </rPr>
      <t xml:space="preserve"> เป็นการโครงการต่อเนื่องจากปี 2554 โดยในปี 2555 จะกำหนดพื้นที่เป้าหมายของการเกิดการเผาซ้ำซาก และนำเสนอทางเลือกของการแก้ปัญหา จากนั้นนำมาปฏิบัติในพื้นที่นำร่อง 10 อำเภอ และพื้นที่ขยายผล 15 อำเภอ จัดตั้งศูนย์เฝ้าระวังในพื้นที่ 25 อำเภอ รวมทั้งเผยแพร่ความรู้การป้องกันและจัดจัดเวทีสร้างภาคีความร่วมมือทั้งจากภาครัฐและประชาชน 
</t>
    </r>
    <r>
      <rPr>
        <b/>
        <u/>
        <sz val="8"/>
        <color indexed="8"/>
        <rFont val="Tahoma"/>
        <family val="2"/>
        <scheme val="minor"/>
      </rPr>
      <t>ความเห็น</t>
    </r>
    <r>
      <rPr>
        <b/>
        <sz val="8"/>
        <color indexed="8"/>
        <rFont val="Tahoma"/>
        <family val="2"/>
        <scheme val="minor"/>
      </rPr>
      <t xml:space="preserve"> •  </t>
    </r>
    <r>
      <rPr>
        <sz val="8"/>
        <color indexed="8"/>
        <rFont val="Tahoma"/>
        <family val="2"/>
        <scheme val="minor"/>
      </rPr>
      <t>เป็นโครงการเพื่อแก้ไขปัญหาหมอกควัน ซึ่งเป็นปัญหาเร่งด่วนของจังหวัด • ปัญหาหมอกควันมักจะเกิดเป็นช่วงฤดูกาล (มค-มีค) ซึ่งที่เกี่ยวข้องกับความกดอากาศ และวงจรการผลิตของเกษตรกร ดังนั้น กิจกรรมนำรูปแบบทางเลือกมาปฏิบัติในพื้นที่นำร่องและพื้นที่ขยายผลซึ่งดำเนินการในปีเดียวกัน อาจจะไม่สามารถประเมินความสำเร็จของโครงการได้ ควรจะปฏิบัติในพื้นที่ต้นแบบก่อน หากได้ผลจึงค่อยปฏิบัติในพื้นที่ขยายผลในปีถัดไป รวมทั้งหากประสบความสำเร็จควรนำเสนอแนวทางปฏิบัติไปสู่จังหวัดอื่นที่มีปัญหาด้วย • ให้จังหวัดจัดทำรายละเอียดค่าใช้จ่าย</t>
    </r>
  </si>
  <si>
    <r>
      <rPr>
        <b/>
        <u/>
        <sz val="8"/>
        <color indexed="8"/>
        <rFont val="Tahoma"/>
        <family val="2"/>
        <scheme val="minor"/>
      </rPr>
      <t>กิจกรรม</t>
    </r>
    <r>
      <rPr>
        <b/>
        <sz val="8"/>
        <color indexed="8"/>
        <rFont val="Tahoma"/>
        <family val="2"/>
        <scheme val="minor"/>
      </rPr>
      <t xml:space="preserve"> </t>
    </r>
    <r>
      <rPr>
        <sz val="8"/>
        <color indexed="8"/>
        <rFont val="Tahoma"/>
        <family val="2"/>
        <scheme val="minor"/>
      </rPr>
      <t xml:space="preserve">ดำเนินโครงการในพื้นที่ 10 ลุ่มน้ำ โดย การอบรมการอนุรักษ์และพัฒนาอย่างถูกวิธี ตรวจวัดคุณภาพน้ำ สำรวจและติดตั้งอุปกรณ์ ฟื้นฟูและพัฒนาสภาพแวดล้อม ฝึกอบรมทำปุ๋ยหมัก จัดตั้งและเพิ่มศักยภาพเครือข่าย ประชุมผู้นำท้องถิ่นเพื่อกำหนดแนวทางการควบคุมการใช้ที่ดินริมฝั่ง สนับสนุน อปท.จัดทำแผนงานอนุรักษ์ฯ และติดตามประเมินผล โดยการดำเนินงานโครงการผ่านคณะกรรมการฯ • ขุดสระแก้มลิงและซ่อมแซมฝายในพื้นที่ลำห้วยแม่ท่าช้าง อ.หางดง 
</t>
    </r>
    <r>
      <rPr>
        <b/>
        <u/>
        <sz val="8"/>
        <color indexed="8"/>
        <rFont val="Tahoma"/>
        <family val="2"/>
        <scheme val="minor"/>
      </rPr>
      <t>ความเห็น</t>
    </r>
    <r>
      <rPr>
        <sz val="8"/>
        <color indexed="8"/>
        <rFont val="Tahoma"/>
        <family val="2"/>
        <scheme val="minor"/>
      </rPr>
      <t xml:space="preserve"> • เป็นการบูรณาการหลายกิจกรรมที่เกี่ยวข้องกับการอนุรักษ์แม่น้ำ คู คลอง ทุกภาคส่วน • กิจกรรมติดตั้งอุปกรณ์ พื้นที่ที่ได้รับการติดตั้ง และ อปท.ควรร่วมสมทบงบประมาณ • การขุดสระแก้มลิงและซ่อมฝาย ควรบรรจุในโครงการพัฒนาและบริหารจัดการแหล่งน้ำแบบบูรณาการ</t>
    </r>
  </si>
  <si>
    <r>
      <rPr>
        <b/>
        <u/>
        <sz val="8"/>
        <color indexed="8"/>
        <rFont val="Tahoma"/>
        <family val="2"/>
        <scheme val="minor"/>
      </rPr>
      <t>กิจกรรม</t>
    </r>
    <r>
      <rPr>
        <b/>
        <sz val="8"/>
        <color indexed="8"/>
        <rFont val="Tahoma"/>
        <family val="2"/>
        <scheme val="minor"/>
      </rPr>
      <t xml:space="preserve"> </t>
    </r>
    <r>
      <rPr>
        <sz val="8"/>
        <color indexed="8"/>
        <rFont val="Tahoma"/>
        <family val="2"/>
        <scheme val="minor"/>
      </rPr>
      <t xml:space="preserve">จัดตั้งคณะกรรมการอำนวยการพัฒนาและจัดระเบียบที่ดินในพื้นที่อำเภอแม่แจ่ม อมก๋อย และกัลยาณิวัฒนา ตามแนวพระราชดำริ เพื่ออนุรักษ์ป่าไม้ พัฒนาอาชีพ โดยบริหารงานร่วมกับ อปท.
</t>
    </r>
    <r>
      <rPr>
        <b/>
        <u/>
        <sz val="8"/>
        <color indexed="8"/>
        <rFont val="Tahoma"/>
        <family val="2"/>
        <scheme val="minor"/>
      </rPr>
      <t>ความเห็น</t>
    </r>
    <r>
      <rPr>
        <sz val="8"/>
        <color indexed="8"/>
        <rFont val="Tahoma"/>
        <family val="2"/>
        <scheme val="minor"/>
      </rPr>
      <t xml:space="preserve"> • เพื่อสนับสนุนการจัดการทรัพยากรธรรมชาติและสิ่งแวดล้อมอย่างเป็นระบบและมีประสิทธิภาพ  •  เพิ่มเติมแนวทางการดำเนินงานให้ชัดเจน</t>
    </r>
  </si>
  <si>
    <r>
      <rPr>
        <b/>
        <u/>
        <sz val="8"/>
        <color indexed="8"/>
        <rFont val="Tahoma"/>
        <family val="2"/>
        <scheme val="minor"/>
      </rPr>
      <t>กิจกรรม</t>
    </r>
    <r>
      <rPr>
        <sz val="8"/>
        <color indexed="8"/>
        <rFont val="Tahoma"/>
        <family val="2"/>
        <scheme val="minor"/>
      </rPr>
      <t xml:space="preserve"> เป็นโครงการต่อเนื่อง 2554-2557  ดำเนินการในพื้นที่เครือข่าย 20 หมู่บ้าน ใน 2 อำเภอ ปี 2555 มีเป้าหมายปลูกต้นไม้ 12,500 ต้น (เพาะพันธุ์เองผ่านธนาคารพันธ์กรรมพืชท้องถิ่นประจำหมู่บ้าน) พื้นที่อนุรักษ์ 30,000 ไร่ อาสาสมัคร 600 คน โดยมีกิจกรรมได้แก่  ฝึกอบรมกระบวนการทำงาน และองค์ความรู้ในการขยายพันธุ์พืชท้องถิ่น /รวบรวมข้อมูลองค์ความรู้ในการขยายพันธุกรรมท้องถิ่น รวบรวมการใช้ประโยชน์จากพืชพันธุ์ท้องถิ่นและการแปรรูป /จัดเวทีแลกเปลี่ยน องค์ความรู้ การขยายพันธุ์พืช และการนำไปใช้ประโยชน์ และแปรรูป /จัดทำคู่มือความรู้/ จัดเวทีแลกเปลี่ยนพันธุกรรมพืชท้องถิ่น 
</t>
    </r>
    <r>
      <rPr>
        <b/>
        <u/>
        <sz val="8"/>
        <color indexed="8"/>
        <rFont val="Tahoma"/>
        <family val="2"/>
        <scheme val="minor"/>
      </rPr>
      <t>ความเห็น</t>
    </r>
    <r>
      <rPr>
        <sz val="8"/>
        <color indexed="8"/>
        <rFont val="Tahoma"/>
        <family val="2"/>
        <scheme val="minor"/>
      </rPr>
      <t xml:space="preserve"> • ควรเน้นให้ชุมชมมีส่วนร่วมในโครงการ เช่น การออกแรงช่วยกันปลูกป่า ดูแลรักษา และเพาะพันธ์กล้าไม้ เพื่อประหยัดงบประมาณด้านค่าตอบแทน (1.2 ลบ.)</t>
    </r>
  </si>
  <si>
    <r>
      <rPr>
        <b/>
        <u/>
        <sz val="8"/>
        <color indexed="8"/>
        <rFont val="Tahoma"/>
        <family val="2"/>
        <scheme val="minor"/>
      </rPr>
      <t>กิจกรรม</t>
    </r>
    <r>
      <rPr>
        <sz val="8"/>
        <color indexed="8"/>
        <rFont val="Tahoma"/>
        <family val="2"/>
        <scheme val="minor"/>
      </rPr>
      <t xml:space="preserve"> </t>
    </r>
    <r>
      <rPr>
        <b/>
        <sz val="8"/>
        <color indexed="8"/>
        <rFont val="Tahoma"/>
        <family val="2"/>
        <scheme val="minor"/>
      </rPr>
      <t>(1)</t>
    </r>
    <r>
      <rPr>
        <sz val="8"/>
        <color indexed="8"/>
        <rFont val="Tahoma"/>
        <family val="2"/>
        <scheme val="minor"/>
      </rPr>
      <t xml:space="preserve"> </t>
    </r>
    <r>
      <rPr>
        <b/>
        <sz val="8"/>
        <color indexed="8"/>
        <rFont val="Tahoma"/>
        <family val="2"/>
        <scheme val="minor"/>
      </rPr>
      <t>จัดทำระบบฐานข้อมูลและการใช้ทรัพยากรธรรมชาติ/น้ำ และสิ่งแวดล้อม</t>
    </r>
    <r>
      <rPr>
        <sz val="8"/>
        <color indexed="8"/>
        <rFont val="Tahoma"/>
        <family val="2"/>
        <scheme val="minor"/>
      </rPr>
      <t xml:space="preserve"> (ออกแบบสำรวจข้อมุลทรัพยากรที่มีอยู่และวางระบบ/กำหนดรูปแบบ/ฝึกอบรมให้เจ้าหน้าที่จังหวัด อำเภอ/นำเข้าข้อมูล/จัดการฝึกอบรมแก่บุคลากรของ อปท. และอาสาสมัครพิทักษ์ทรัพยากรระดับอำเภอ 25 อำเภอ/การศึกษาดูงานการจัดการทรัพยากรในพื้นที่ป่าต้นแบบ 5 ป่า/จัดประชุม สัมมนา หรืออื่นๆ เพื่อถ่ายทอดความรู้และส่งเสริมการดำเนินงานของเครือข่าย)</t>
    </r>
    <r>
      <rPr>
        <b/>
        <sz val="8"/>
        <color indexed="8"/>
        <rFont val="Tahoma"/>
        <family val="2"/>
        <scheme val="minor"/>
      </rPr>
      <t xml:space="preserve"> (2) การเพาะชำกล้าไม้</t>
    </r>
    <r>
      <rPr>
        <sz val="8"/>
        <color indexed="8"/>
        <rFont val="Tahoma"/>
        <family val="2"/>
        <scheme val="minor"/>
      </rPr>
      <t xml:space="preserve">ขนาดใหญ่เพื่อฟื้นฟูสภาพป่าไม้ /แจกจ่ายกล้าไม้ให้องค์กรชุมชน ประชาชน และส่วนราชการ/ส่งเสริมอาชีพให้ราษฎรให้หมู่บ้านมีรายได้จากการเพาะกล้า/ปลูกป่าเศรษฐกิจในพื้นที่เอกสารสิทธิ์)   </t>
    </r>
    <r>
      <rPr>
        <b/>
        <sz val="8"/>
        <color indexed="8"/>
        <rFont val="Tahoma"/>
        <family val="2"/>
        <scheme val="minor"/>
      </rPr>
      <t xml:space="preserve"> (3) การป้องกันปราบปรามการบุกรุกทำลาย</t>
    </r>
    <r>
      <rPr>
        <sz val="8"/>
        <color indexed="8"/>
        <rFont val="Tahoma"/>
        <family val="2"/>
        <scheme val="minor"/>
      </rPr>
      <t xml:space="preserve">ทรัพยากรป่าไม้และแก้ไขปัญหาการเกิดไฟป่าในพื้นที่ 25 อำเภอและระดับตำบลที่มีพื้นที่วิกฤต (ดำเนินงานหาข่าว/เพิ่มทักษะการปฏิบัติงานป้องกันรักษาป่า/ตั้งจุดสกัดและสำรวจพื้นที่ล่อแหลม/จัดอบรมอาสาสมัครพิทักษ์ป่า จำนวน 3 รุ่น ๆ ละ 100 คน) </t>
    </r>
    <r>
      <rPr>
        <b/>
        <sz val="8"/>
        <color indexed="8"/>
        <rFont val="Tahoma"/>
        <family val="2"/>
        <scheme val="minor"/>
      </rPr>
      <t>(4) การจัดการทรัพยากรธรรมชาติ</t>
    </r>
    <r>
      <rPr>
        <sz val="8"/>
        <color indexed="8"/>
        <rFont val="Tahoma"/>
        <family val="2"/>
        <scheme val="minor"/>
      </rPr>
      <t>ด้านความหลากหลายทางชีวภาพ ภายใต้ปรัชญาเศรษฐกิจพอเพียง (จัดตั้งกองทุนพืชพันธุ์ ธนาคารต้นไม้ และจำหน่ายพันธุ์ไม้ /ผลิตและใช้ผลิตภัณฑ์จากธรรมชาติ /เรียนรู้พัฒนาการใช้สมุนไพร /ฯลฯ)</t>
    </r>
    <r>
      <rPr>
        <b/>
        <sz val="8"/>
        <color indexed="8"/>
        <rFont val="Tahoma"/>
        <family val="2"/>
        <scheme val="minor"/>
      </rPr>
      <t xml:space="preserve"> (5) การจัดการและใช้ประโยชน์</t>
    </r>
    <r>
      <rPr>
        <sz val="8"/>
        <color indexed="8"/>
        <rFont val="Tahoma"/>
        <family val="2"/>
        <scheme val="minor"/>
      </rPr>
      <t xml:space="preserve"> (ทำฐานข้อมูลและแผนที่การจัดการที่ดิน/กำหนดแผนการใช้ประโยชนโนที่ดิน และแผนอนุรักษ์ป่าไม้ /เตรียมการดำเนินงานจัดตั้งกองทุนโฉนดชุมชน/จัดทำหมู่บ้านตัวอย่าง) </t>
    </r>
    <r>
      <rPr>
        <b/>
        <sz val="8"/>
        <color indexed="8"/>
        <rFont val="Tahoma"/>
        <family val="2"/>
        <scheme val="minor"/>
      </rPr>
      <t>(6) พัฒนาศักยภาพองค์กรและเครือข่าย</t>
    </r>
    <r>
      <rPr>
        <sz val="8"/>
        <color indexed="8"/>
        <rFont val="Tahoma"/>
        <family val="2"/>
        <scheme val="minor"/>
      </rPr>
      <t xml:space="preserve">
</t>
    </r>
    <r>
      <rPr>
        <b/>
        <u/>
        <sz val="8"/>
        <color indexed="8"/>
        <rFont val="Tahoma"/>
        <family val="2"/>
        <scheme val="minor"/>
      </rPr>
      <t>ความเห็น</t>
    </r>
    <r>
      <rPr>
        <b/>
        <sz val="8"/>
        <color indexed="8"/>
        <rFont val="Tahoma"/>
        <family val="2"/>
        <scheme val="minor"/>
      </rPr>
      <t xml:space="preserve"> • </t>
    </r>
    <r>
      <rPr>
        <sz val="8"/>
        <color indexed="8"/>
        <rFont val="Tahoma"/>
        <family val="2"/>
        <scheme val="minor"/>
      </rPr>
      <t>เป็นการบูรณาการกิจกรรมที่เกี่ยวข้องกับการอนุรักษ์ทรัพยากรสิ่งแวดล้อม และบูรณาการพื้นที่เป้าหมายและกิจกรรมร่วมกับโครงการเพิ่มประสิทธิภาพการจัดการทรัพยากรธรรมชาติ สิ่งแวดล้อมและพลังงาน เช่น การจัดทำฐานข้อมูล โฉนดชุมชน • เพิ่มเติมรายละเอียดงบประมาณในแต่ละกิจกรรม •  กิจกรรมปลูกป่าเศรษฐกิจในพื้นที่เอกสารสิทธิ์ เจ้าของที่ควรรับผิดชอบค่าใช้จ่าย</t>
    </r>
  </si>
  <si>
    <r>
      <rPr>
        <b/>
        <u/>
        <sz val="8"/>
        <color indexed="8"/>
        <rFont val="Tahoma"/>
        <family val="2"/>
        <scheme val="minor"/>
      </rPr>
      <t>กิจกรรม</t>
    </r>
    <r>
      <rPr>
        <sz val="8"/>
        <color indexed="8"/>
        <rFont val="Tahoma"/>
        <family val="2"/>
        <scheme val="minor"/>
      </rPr>
      <t xml:space="preserve"> พืนที่เป้าหมาย 25 อำเภอ (1) จัดทำฐานข้อมูลและแผนที่ขอบเขตการจัดการที่ดินของชุมชน (2) กำหนดแผนการใช้ประโยชน์ที่ดินและจัดระบบการผลิตที่พึ่งตนเอง และรักษาสมดุลระบบนิเวศ(สร้างโมเดลตัวอย่างที่เชื่อมโยงกระบวนการแก้ไขปัญหาป่าไม้กับการใช้ที่ดินในรูปโฉนดชุมชน 15 พื้นที่) (3) กำหนดแผนการอนุรักษ์การดูแลรักษา และการใช้ประโยชน์ทรัพยากรป่าไม้และทรัพยากรน้ำ (4) กำหนดแผนการพัฒนาเศรษฐกิจ สังคม และวัฒนธรรมชุมชน (5) ออกระเบียบการจัดการและการใช้ประโยชน์ที่ดิน และทรัพยากรอื่น รวมทั้งควบคุมบุคคลให้ปฏิบัติตาม (6) ให้มีการเตรียมจัดตั้งกองทุนเพื่อดำเนินการเกี่ยวกับโฉนดชุมชน 
</t>
    </r>
    <r>
      <rPr>
        <b/>
        <u/>
        <sz val="8"/>
        <color indexed="8"/>
        <rFont val="Tahoma"/>
        <family val="2"/>
        <scheme val="minor"/>
      </rPr>
      <t>ความเห็น</t>
    </r>
    <r>
      <rPr>
        <sz val="8"/>
        <color indexed="8"/>
        <rFont val="Tahoma"/>
        <family val="2"/>
        <scheme val="minor"/>
      </rPr>
      <t xml:space="preserve"> • บูรณาการพื้นที่เป้าหมายและกิจกรรมร่วมกับโครงการเสริมสร้างศักยภาพการจัดการทรัพยากรธรรมชาติฯ • กิจกรรมไม่ชัดเจน กิจกรรมที่ 1 ควรระบุพื้นที่ชุมชนเป้าหมาย หรือว่าดำเนินการทุกชุมชนในจังหวัด •  กิจกรรมที่ 2 - 6 ไม่ชัดเจนว่าเป็นการวางแผนต่อเนื่องในพื้นที่ชุมชนตามกิจกรรมที่ 1 หรือเป็นการวางแผนโดยรวม  • กิจกรรมส่วนใหญ่เป็นการกำหนดแผนงาน และออกระเบียบซึ่งควรเป็นภารกิจของหน่วยงานส่วนกลาง</t>
    </r>
  </si>
  <si>
    <r>
      <rPr>
        <b/>
        <u/>
        <sz val="8"/>
        <color indexed="8"/>
        <rFont val="Tahoma"/>
        <family val="2"/>
        <scheme val="minor"/>
      </rPr>
      <t xml:space="preserve">กิจกรรม </t>
    </r>
    <r>
      <rPr>
        <sz val="8"/>
        <color indexed="8"/>
        <rFont val="Tahoma"/>
        <family val="2"/>
        <scheme val="minor"/>
      </rPr>
      <t xml:space="preserve">จัดทำแผนงาน ได้แก่ (1) เพิ่มประสิทธิภาพการสืบสวนและสอบสวน (2) จัดระเบียบสังคมและสถานบริการใน 7 อำเภอ (3) ปราบปรามแรงงานต่างด้าวผิดกฎหมาย (4) จัดระเบียบแรงงานต่างด้าวและจัดชุดออกตรวจใน 4 อำเภอ (5) การรักษาความปลอดภัยสถานที่ราชการสำคัญ (6) เพิ่ม ปสภ.การรักษาความปลอดภัยหมู่บ้านใน 25 อำเภอ (7) การรักษาความปลอดภัยในทรัยพ์สินในเทศกาลท่องเที่ยวและเทศกาลสำคัญ 25 อำเภอ โดยให้หน่วยงานที่รับผิดชอบดูแล
</t>
    </r>
    <r>
      <rPr>
        <b/>
        <u/>
        <sz val="8"/>
        <color indexed="8"/>
        <rFont val="Tahoma"/>
        <family val="2"/>
        <scheme val="minor"/>
      </rPr>
      <t>ความเห็น</t>
    </r>
    <r>
      <rPr>
        <sz val="8"/>
        <color indexed="8"/>
        <rFont val="Tahoma"/>
        <family val="2"/>
        <scheme val="minor"/>
      </rPr>
      <t xml:space="preserve"> • ปรับลดกิจกรรมที่ซ้ำซ้อนกับภารกิจปกติของหน่วยงานที่รับผิดชอบ /ควรระบุให้ชัดเจนว่าแตกต่างอย่างไร หรือเหมือนกันแต่หน่วยงานได้รับงบประมาณไม่เพียงพอ ฯลฯ รวมทั้งควรอธิบายว่าโครงการนี้บูรณาการกับภารกิจปกติอย่างไร • กิจกรรมทั้งหมดเป็นการจัดทำแผนงาน ควรเพิ่มเติมวิธีดำเนินการให้ชัดเจน
</t>
    </r>
  </si>
  <si>
    <r>
      <rPr>
        <u/>
        <sz val="8"/>
        <color indexed="8"/>
        <rFont val="Tahoma"/>
        <family val="2"/>
        <scheme val="minor"/>
      </rPr>
      <t>กิจกรรม</t>
    </r>
    <r>
      <rPr>
        <sz val="8"/>
        <color indexed="8"/>
        <rFont val="Tahoma"/>
        <family val="2"/>
        <scheme val="minor"/>
      </rPr>
      <t xml:space="preserve"> (1) เสริมสร้างศักยภาพชุมชนด้านการจัดการภัยพิบัติ จำนวน 6 รุ่น 18 หมู่บ้าน/300 ชุมชน (2) จัดตั้งอาสาสมัครป้องกันภัยฝ่ายพลเรือน (3) เพิ่มศักยภาพความพร้อมในการป้องกันและแก้ไขปัญหาอุบัติภัยและสาธารณภัยในพื้นที่ แก่ประชาชน 25 อำเภอ (4) ประชาสัมพันธ์ รณรงค์ และให้ความรู้แก่ประชาชนใน 25 อำเภอ ในเรื่องอุบัติภัย และสาธารณภัย (5) พัฒนาระบบการเฝ้าระวังและการเตือนภัยน้ำท่วมในพื้นที่เสี่ยงภัย 5 ชุด 5 พื้นที่ (6) กิจกรรมขับขี่ปลอดภัยป้องกันอุบัติภัยทางถนน (7) กิจกรรมถนนสีขาว ทั้งนี้มีการจัดหาอุปกรณ์แจ้งเตือนภัย 25 ชุด และเครื่องตรวจอากาศอัตโนมัติ 10 ชุด
</t>
    </r>
    <r>
      <rPr>
        <b/>
        <u/>
        <sz val="8"/>
        <color indexed="8"/>
        <rFont val="Tahoma"/>
        <family val="2"/>
        <scheme val="minor"/>
      </rPr>
      <t>ความเห็น</t>
    </r>
    <r>
      <rPr>
        <sz val="8"/>
        <color indexed="8"/>
        <rFont val="Tahoma"/>
        <family val="2"/>
        <scheme val="minor"/>
      </rPr>
      <t xml:space="preserve"> • กิจกรรมส่วนใหญ่เป็นการฝึกอบรม และจัดหาครุภัณฑ์ ควรพิจารณาถึงความจำเป็นและความคุ้มค่าของงบประมาณ</t>
    </r>
  </si>
  <si>
    <r>
      <rPr>
        <b/>
        <u/>
        <sz val="8"/>
        <color theme="1"/>
        <rFont val="Tahoma"/>
        <family val="2"/>
        <scheme val="minor"/>
      </rPr>
      <t>กิจกรรม</t>
    </r>
    <r>
      <rPr>
        <b/>
        <sz val="8"/>
        <color theme="1"/>
        <rFont val="Tahoma"/>
        <family val="2"/>
        <scheme val="minor"/>
      </rPr>
      <t xml:space="preserve"> </t>
    </r>
    <r>
      <rPr>
        <sz val="8"/>
        <color theme="1"/>
        <rFont val="Tahoma"/>
        <family val="2"/>
        <scheme val="minor"/>
      </rPr>
      <t xml:space="preserve">พัฒนาการท่องเที่ยวในชุมขน 2 แห่ง (อยู่ระหว่างการเลื่อกพื้นที่)โดยจัดอบรมสร้างกระบวนการเรียนรู้และพัฒนาบุคลากรในชุมชน ปรับปรุงภูมิทัศน์ สนับสนุนการนำเสนอเรื่องราวของชุมชน  
</t>
    </r>
    <r>
      <rPr>
        <b/>
        <u/>
        <sz val="8"/>
        <color theme="1"/>
        <rFont val="Tahoma"/>
        <family val="2"/>
        <scheme val="minor"/>
      </rPr>
      <t>ความเห็น</t>
    </r>
    <r>
      <rPr>
        <sz val="8"/>
        <color theme="1"/>
        <rFont val="Tahoma"/>
        <family val="2"/>
        <scheme val="minor"/>
      </rPr>
      <t xml:space="preserve"> • เป็นการสร้างรายได้ให้กับชุมชนในพื้นที่ ซึ่งควรเลือกหมู่บ้านที่มีศักยภาพ โอกาสการพัฒนาด้านการท่องเที่ยว รวมทั้งชุมชนที่มีความเข้มแข็ง • ควรสร้างการมีส่วนร่วมของชุมชนในการพัฒนาการท่องเที่ยว และร่วมกันอนุรักษ์วัฒนธรรมและ สวล. ในชุมชน • งบประมาณสูงมากเมื่อเทียบกับจำนวนหมู่บ้าน(หมู่บ้านละ 1 ลบ.) ควรปรับลดงบประมาณหรือเพื่มจำนวนหมู่บ้านที่จะพัฒนา •  ควรให้สำนักงานท่องเที่ยวฯ ร่วมสนับสนุนและให้ความช่วยเหลือด้านการอบรม และอปท.ควรร่วมสนับสนุน งปม.การปรับภูมิท้ศน์ 
</t>
    </r>
  </si>
  <si>
    <r>
      <rPr>
        <b/>
        <u/>
        <sz val="8"/>
        <color indexed="8"/>
        <rFont val="Tahoma"/>
        <family val="2"/>
        <scheme val="minor"/>
      </rPr>
      <t>กิจกรรม</t>
    </r>
    <r>
      <rPr>
        <sz val="8"/>
        <color indexed="8"/>
        <rFont val="Tahoma"/>
        <family val="2"/>
        <scheme val="minor"/>
      </rPr>
      <t xml:space="preserve"> (1) อุ้ยสอนหลานใน 204 ตำบล ๆ ละ 1 ภูมิปัญญา (2) จัดกิจกรรมสืบสานวัฒนธรรมวิถี 3 ไท และเอกสาร 5,000 เล่ม (3) พัฒนาแหล่งเรียนรู้ทางวัฒนธรรมสู่การท่องเที่ยว (4) สืบค้นและบริหารจัดการฐานข้อมูลทุนทางสังคมและวัฒนธรรม (5) รณรงค์ และส่งเสริมการอนุรักษ์วิถีท้องถิ่น และการแต่งกายแบบพื้นเมือง
</t>
    </r>
    <r>
      <rPr>
        <b/>
        <u/>
        <sz val="8"/>
        <color indexed="8"/>
        <rFont val="Tahoma"/>
        <family val="2"/>
        <scheme val="minor"/>
      </rPr>
      <t>ความเห็น</t>
    </r>
    <r>
      <rPr>
        <b/>
        <sz val="8"/>
        <color indexed="8"/>
        <rFont val="Tahoma"/>
        <family val="2"/>
        <scheme val="minor"/>
      </rPr>
      <t xml:space="preserve"> •  </t>
    </r>
    <r>
      <rPr>
        <sz val="8"/>
        <color indexed="8"/>
        <rFont val="Tahoma"/>
        <family val="2"/>
        <scheme val="minor"/>
      </rPr>
      <t xml:space="preserve">เป็นการรวมกิจกรรมเกี่ยวกับการอนุรักษ์/สืบสานวัฒนธรรมท้องถิ่นของจังหวัดไว้ในโครงการเดียว • สอดคล้องกับยุทธศาสตร์จังหวัด แต่โครงการยังไม่ชัดเจนไม่ระบุแนวการดำเนินงานของแต่ละกิจกรรม งบประมาณ พื้นที่ดำเนินงานให้ชัดเจน </t>
    </r>
  </si>
  <si>
    <r>
      <rPr>
        <b/>
        <u/>
        <sz val="8"/>
        <color indexed="8"/>
        <rFont val="Tahoma"/>
        <family val="2"/>
        <scheme val="minor"/>
      </rPr>
      <t>กิจกรรม</t>
    </r>
    <r>
      <rPr>
        <b/>
        <sz val="8"/>
        <color indexed="8"/>
        <rFont val="Tahoma"/>
        <family val="2"/>
        <scheme val="minor"/>
      </rPr>
      <t xml:space="preserve"> </t>
    </r>
    <r>
      <rPr>
        <sz val="8"/>
        <color indexed="8"/>
        <rFont val="Tahoma"/>
        <family val="2"/>
        <scheme val="minor"/>
      </rPr>
      <t xml:space="preserve">(1) สร้างความสัมพันธ์กับประเทศเพื่อนบ้านและการประสานงานฐานปฏิบัติการตามแนวชายแดน (2) จัดระเบียบชุมชนชายแดน (Re-X-Ray) จัดระบบประชากร และจัดตั้งระบบเฝ้าระวัง (3) สร้างแนวต้านทานหมู่บ้านตามแนวชายแดน (4) ลาดตระเวณซุ่มโจมตี สกัดกั้นการลักลอบเข้าเมือง และลักลอบลำเลียงยาเสพติดในพื้นที่ชายแดน (5) ตั้งจุดตรวจ/สกัด ตามเส้นทางสำคัญ (6) สัมมนาเชิงปฏิบัติการเจ้าหน้าที่ และผู้นำชุมชน ตามนโยบาย (7) พัฒนา ส่งเสริม และป้องกันเครือข่ายหมู่บ้านยามชายแดน
</t>
    </r>
    <r>
      <rPr>
        <b/>
        <u/>
        <sz val="8"/>
        <color indexed="8"/>
        <rFont val="Tahoma"/>
        <family val="2"/>
        <scheme val="minor"/>
      </rPr>
      <t>ความเห็น</t>
    </r>
    <r>
      <rPr>
        <sz val="8"/>
        <color indexed="8"/>
        <rFont val="Tahoma"/>
        <family val="2"/>
        <scheme val="minor"/>
      </rPr>
      <t xml:space="preserve"> • ควรพิจารณาไม่ให้เกิดความซ้ำซ้อนของงบประมาณกับภารภิจของหน่วยงานปกติ  โดยเฉพาะค่าตอบแทน • ควรเพิ่มการมีส่วนรวมของชุมชนในพื้นที่ชายแดน เช่น การเฝ้าระวังและการข่าว รวมทั้งสนับสนุนการตั้งกฏ ระเบียบของหมู่บ้าน เพื่อแก้ไขและป้องกันปัญหาความมั่นคง</t>
    </r>
  </si>
  <si>
    <r>
      <rPr>
        <b/>
        <u/>
        <sz val="8"/>
        <color indexed="8"/>
        <rFont val="Tahoma"/>
        <family val="2"/>
        <scheme val="minor"/>
      </rPr>
      <t>กิจกรรม</t>
    </r>
    <r>
      <rPr>
        <sz val="8"/>
        <color indexed="8"/>
        <rFont val="Tahoma"/>
        <family val="2"/>
        <scheme val="minor"/>
      </rPr>
      <t xml:space="preserve"> (1) ว่าจ้างที่ปรึกษา ศึกษา วิเคราะห์ และพัฒนาระบบสารสนเทศการให้บริการแบบบูรณาการ และฝึกอบรมการใช้งาน (2) จัดซื้อครุภัณฑ์คอมพิวเตอร์ จำนวน 9 รายการ (3) จัดฝึกอบรมเจ้าหน้าที่ผู้รับผิดชอบทุกอำเภอ
</t>
    </r>
    <r>
      <rPr>
        <b/>
        <u/>
        <sz val="8"/>
        <color indexed="8"/>
        <rFont val="Tahoma"/>
        <family val="2"/>
        <scheme val="minor"/>
      </rPr>
      <t>ความเห็น</t>
    </r>
    <r>
      <rPr>
        <sz val="8"/>
        <color indexed="8"/>
        <rFont val="Tahoma"/>
        <family val="2"/>
        <scheme val="minor"/>
      </rPr>
      <t xml:space="preserve"> • การวางระบบสารสนเทศสำหรับงานบริการประชาชนของอำเภอควรเป็นระบบงานรวมของกรมการปกครองเพื่อจะได้เป็นมาตรฐานเดียวกัน • งบประมาณมีค่าครุภัณฑ์-คอมพิวเตอร์  </t>
    </r>
  </si>
  <si>
    <t>อนุรักษ์แม่น้ำ คู คลอง ปี 2555</t>
  </si>
  <si>
    <t>พัฒนาระบบการฟื้นฟูและอนุรักษ์พันธุกรรมพืชท้องถิ่น ตามแนวพระราชดำริ ป่า 3 อย่างประโยชน์ 4 อย่าง ในพื้นที่อำเภอสะเมิงและแม่แตง</t>
  </si>
  <si>
    <t>การสร้างความมั่นคง ปลอดภัย และความสงบสุขของประชาชน</t>
  </si>
  <si>
    <t xml:space="preserve">หมายเหตุ : การจัดสรรตามกรอบวงเงินงบประมาณปี 2555 ตามเกณฑ์ของ ก.น.จ. ของจังหวัดเชียงใหม่ จำนวน 215.2700 ล้านบาท </t>
  </si>
</sst>
</file>

<file path=xl/styles.xml><?xml version="1.0" encoding="utf-8"?>
<styleSheet xmlns="http://schemas.openxmlformats.org/spreadsheetml/2006/main">
  <numFmts count="5">
    <numFmt numFmtId="43" formatCode="_-* #,##0.00_-;\-* #,##0.00_-;_-* &quot;-&quot;??_-;_-@_-"/>
    <numFmt numFmtId="187" formatCode="_-* #,##0_-;\-* #,##0_-;_-* &quot;-&quot;??_-;_-@_-"/>
    <numFmt numFmtId="188" formatCode="#,##0;[Red]#,##0"/>
    <numFmt numFmtId="189" formatCode="#,##0_ ;\-#,##0\ "/>
    <numFmt numFmtId="190" formatCode="_-* #,##0.0_-;\-* #,##0.0_-;_-* &quot;-&quot;??_-;_-@_-"/>
  </numFmts>
  <fonts count="44">
    <font>
      <sz val="11"/>
      <color theme="1"/>
      <name val="Tahoma"/>
      <family val="2"/>
      <charset val="222"/>
      <scheme val="minor"/>
    </font>
    <font>
      <sz val="11"/>
      <color theme="1"/>
      <name val="Tahoma"/>
      <family val="2"/>
      <charset val="222"/>
      <scheme val="minor"/>
    </font>
    <font>
      <b/>
      <sz val="10"/>
      <color indexed="8"/>
      <name val="Tahoma"/>
      <family val="2"/>
    </font>
    <font>
      <sz val="8"/>
      <color indexed="8"/>
      <name val="Tahoma"/>
      <family val="2"/>
      <charset val="222"/>
    </font>
    <font>
      <b/>
      <sz val="8"/>
      <color indexed="8"/>
      <name val="Tahoma"/>
      <family val="2"/>
    </font>
    <font>
      <sz val="11"/>
      <color indexed="8"/>
      <name val="Tahoma"/>
      <family val="2"/>
      <charset val="222"/>
    </font>
    <font>
      <sz val="12"/>
      <color indexed="8"/>
      <name val="Wingdings 2"/>
      <family val="1"/>
      <charset val="2"/>
    </font>
    <font>
      <sz val="10"/>
      <name val="Arial"/>
      <family val="2"/>
    </font>
    <font>
      <sz val="8"/>
      <color theme="1"/>
      <name val="Tahoma"/>
      <family val="2"/>
      <charset val="222"/>
      <scheme val="minor"/>
    </font>
    <font>
      <sz val="8"/>
      <color indexed="8"/>
      <name val="Tahoma"/>
      <family val="2"/>
      <scheme val="minor"/>
    </font>
    <font>
      <sz val="10"/>
      <name val="Tahoma"/>
      <family val="2"/>
      <scheme val="minor"/>
    </font>
    <font>
      <sz val="8"/>
      <name val="Tahoma"/>
      <family val="2"/>
      <scheme val="minor"/>
    </font>
    <font>
      <b/>
      <sz val="8"/>
      <name val="Tahoma"/>
      <family val="2"/>
      <scheme val="minor"/>
    </font>
    <font>
      <sz val="8"/>
      <color theme="3" tint="0.39997558519241921"/>
      <name val="Tahoma"/>
      <family val="2"/>
      <scheme val="minor"/>
    </font>
    <font>
      <sz val="8"/>
      <color theme="3" tint="0.39997558519241921"/>
      <name val="Tahoma"/>
      <family val="2"/>
    </font>
    <font>
      <b/>
      <sz val="12"/>
      <color indexed="8"/>
      <name val="Tahoma"/>
      <family val="2"/>
    </font>
    <font>
      <sz val="8"/>
      <color theme="3" tint="0.59996337778862885"/>
      <name val="Tahoma"/>
      <family val="2"/>
    </font>
    <font>
      <sz val="11"/>
      <color theme="1"/>
      <name val="Tahoma"/>
      <family val="2"/>
    </font>
    <font>
      <sz val="10"/>
      <color indexed="8"/>
      <name val="Tahoma"/>
      <family val="2"/>
    </font>
    <font>
      <sz val="9"/>
      <color rgb="FFFF0000"/>
      <name val="Tahoma"/>
      <family val="2"/>
    </font>
    <font>
      <sz val="8"/>
      <color rgb="FFFF0000"/>
      <name val="Tahoma"/>
      <family val="2"/>
    </font>
    <font>
      <sz val="11"/>
      <color rgb="FFFF0000"/>
      <name val="Tahoma"/>
      <family val="2"/>
    </font>
    <font>
      <sz val="11"/>
      <color theme="3" tint="0.39997558519241921"/>
      <name val="Tahoma"/>
      <family val="2"/>
    </font>
    <font>
      <sz val="10"/>
      <color theme="3" tint="0.39997558519241921"/>
      <name val="Tahoma"/>
      <family val="2"/>
    </font>
    <font>
      <sz val="10"/>
      <name val="Tahoma"/>
      <family val="2"/>
    </font>
    <font>
      <b/>
      <sz val="10"/>
      <name val="Tahoma"/>
      <family val="2"/>
    </font>
    <font>
      <b/>
      <sz val="14"/>
      <color indexed="8"/>
      <name val="Tahoma"/>
      <family val="2"/>
    </font>
    <font>
      <sz val="12"/>
      <color indexed="8"/>
      <name val="Tahoma"/>
      <family val="2"/>
      <charset val="222"/>
    </font>
    <font>
      <sz val="10"/>
      <color rgb="FFFF0000"/>
      <name val="Tahoma"/>
      <family val="2"/>
      <charset val="222"/>
    </font>
    <font>
      <sz val="10"/>
      <color rgb="FFFF0000"/>
      <name val="Tahoma"/>
      <family val="2"/>
    </font>
    <font>
      <sz val="8"/>
      <name val="Calibri"/>
      <family val="2"/>
    </font>
    <font>
      <sz val="10"/>
      <name val="Tahoma"/>
      <family val="2"/>
      <charset val="222"/>
    </font>
    <font>
      <sz val="8"/>
      <name val="Tahoma"/>
      <family val="2"/>
    </font>
    <font>
      <b/>
      <sz val="8"/>
      <name val="Tahoma"/>
      <family val="2"/>
    </font>
    <font>
      <sz val="11"/>
      <name val="Tahoma"/>
      <family val="2"/>
      <scheme val="minor"/>
    </font>
    <font>
      <sz val="8"/>
      <color indexed="8"/>
      <name val="Tahoma"/>
      <family val="2"/>
    </font>
    <font>
      <sz val="8"/>
      <color theme="1"/>
      <name val="Tahoma"/>
      <family val="2"/>
    </font>
    <font>
      <sz val="14"/>
      <color theme="1"/>
      <name val="Tahoma"/>
      <family val="2"/>
      <charset val="222"/>
      <scheme val="minor"/>
    </font>
    <font>
      <b/>
      <sz val="8"/>
      <color indexed="8"/>
      <name val="Tahoma"/>
      <family val="2"/>
      <scheme val="minor"/>
    </font>
    <font>
      <sz val="8"/>
      <color theme="1"/>
      <name val="Tahoma"/>
      <family val="2"/>
      <scheme val="minor"/>
    </font>
    <font>
      <b/>
      <u/>
      <sz val="8"/>
      <color theme="1"/>
      <name val="Tahoma"/>
      <family val="2"/>
      <scheme val="minor"/>
    </font>
    <font>
      <b/>
      <u/>
      <sz val="8"/>
      <color indexed="8"/>
      <name val="Tahoma"/>
      <family val="2"/>
      <scheme val="minor"/>
    </font>
    <font>
      <u/>
      <sz val="8"/>
      <color indexed="8"/>
      <name val="Tahoma"/>
      <family val="2"/>
      <scheme val="minor"/>
    </font>
    <font>
      <b/>
      <sz val="8"/>
      <color theme="1"/>
      <name val="Tahoma"/>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style="thin">
        <color indexed="64"/>
      </right>
      <top style="thin">
        <color indexed="64"/>
      </top>
      <bottom style="thin">
        <color indexed="64"/>
      </bottom>
      <diagonal/>
    </border>
  </borders>
  <cellStyleXfs count="12">
    <xf numFmtId="0" fontId="0" fillId="0" borderId="0"/>
    <xf numFmtId="43" fontId="1"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5" fillId="0" borderId="0"/>
    <xf numFmtId="0" fontId="7" fillId="0" borderId="0"/>
    <xf numFmtId="43" fontId="7" fillId="0" borderId="0" applyFont="0" applyFill="0" applyBorder="0" applyAlignment="0" applyProtection="0"/>
    <xf numFmtId="0" fontId="7" fillId="0" borderId="0"/>
    <xf numFmtId="0" fontId="7" fillId="0" borderId="0"/>
    <xf numFmtId="43" fontId="5" fillId="0" borderId="0" applyFont="0" applyFill="0" applyBorder="0" applyAlignment="0" applyProtection="0"/>
    <xf numFmtId="43" fontId="5" fillId="0" borderId="0" applyFont="0" applyFill="0" applyBorder="0" applyAlignment="0" applyProtection="0"/>
  </cellStyleXfs>
  <cellXfs count="202">
    <xf numFmtId="0" fontId="0" fillId="0" borderId="0" xfId="0"/>
    <xf numFmtId="0" fontId="2" fillId="0" borderId="0" xfId="0" applyFont="1" applyAlignment="1">
      <alignment horizontal="left"/>
    </xf>
    <xf numFmtId="49" fontId="3" fillId="0" borderId="0" xfId="0" applyNumberFormat="1" applyFont="1" applyAlignment="1">
      <alignment wrapText="1"/>
    </xf>
    <xf numFmtId="187" fontId="3" fillId="0" borderId="0" xfId="1" applyNumberFormat="1" applyFont="1"/>
    <xf numFmtId="0" fontId="3" fillId="0" borderId="0" xfId="0" applyFont="1"/>
    <xf numFmtId="0" fontId="3" fillId="0" borderId="0" xfId="0" applyFont="1" applyAlignment="1">
      <alignment horizontal="right"/>
    </xf>
    <xf numFmtId="49" fontId="0" fillId="0" borderId="0" xfId="0" applyNumberFormat="1" applyAlignment="1">
      <alignment wrapText="1"/>
    </xf>
    <xf numFmtId="0" fontId="0" fillId="0" borderId="0" xfId="0" applyAlignment="1">
      <alignment horizontal="right"/>
    </xf>
    <xf numFmtId="187" fontId="0" fillId="0" borderId="0" xfId="1" applyNumberFormat="1" applyFont="1"/>
    <xf numFmtId="0" fontId="13" fillId="0" borderId="0"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0" borderId="0" xfId="0" applyFont="1" applyBorder="1" applyAlignment="1">
      <alignment horizontal="left" vertical="center" wrapText="1"/>
    </xf>
    <xf numFmtId="187" fontId="12" fillId="0" borderId="5" xfId="3" applyNumberFormat="1" applyFont="1" applyFill="1" applyBorder="1" applyAlignment="1">
      <alignment horizontal="right" vertical="center"/>
    </xf>
    <xf numFmtId="0" fontId="15" fillId="0" borderId="0" xfId="0" applyFont="1" applyAlignment="1">
      <alignment vertical="center"/>
    </xf>
    <xf numFmtId="0" fontId="16" fillId="0" borderId="0" xfId="0" applyFont="1"/>
    <xf numFmtId="0" fontId="17" fillId="0" borderId="0" xfId="0" applyFont="1"/>
    <xf numFmtId="187" fontId="20" fillId="0" borderId="0" xfId="0" applyNumberFormat="1" applyFont="1"/>
    <xf numFmtId="0" fontId="21" fillId="0" borderId="0" xfId="0" applyFont="1"/>
    <xf numFmtId="0" fontId="21" fillId="0" borderId="17" xfId="0" applyFont="1" applyBorder="1"/>
    <xf numFmtId="0" fontId="19" fillId="0" borderId="0" xfId="9" applyFont="1" applyAlignment="1">
      <alignment vertical="center"/>
    </xf>
    <xf numFmtId="187" fontId="19" fillId="0" borderId="0" xfId="1" applyNumberFormat="1" applyFont="1" applyAlignment="1">
      <alignment vertical="center"/>
    </xf>
    <xf numFmtId="0" fontId="19" fillId="0" borderId="0" xfId="0" applyFont="1" applyFill="1" applyBorder="1" applyAlignment="1">
      <alignment horizontal="center" vertical="center" wrapText="1"/>
    </xf>
    <xf numFmtId="187" fontId="19" fillId="0" borderId="0" xfId="1" applyNumberFormat="1" applyFont="1" applyBorder="1" applyAlignment="1">
      <alignment horizontal="center" vertical="center"/>
    </xf>
    <xf numFmtId="0" fontId="22" fillId="0" borderId="0" xfId="0" applyFont="1"/>
    <xf numFmtId="187" fontId="22" fillId="0" borderId="0" xfId="1" applyNumberFormat="1" applyFont="1"/>
    <xf numFmtId="187" fontId="23" fillId="0" borderId="0" xfId="1" applyNumberFormat="1" applyFont="1"/>
    <xf numFmtId="1" fontId="22" fillId="0" borderId="0" xfId="0" applyNumberFormat="1" applyFont="1"/>
    <xf numFmtId="187" fontId="14" fillId="0" borderId="0" xfId="0" applyNumberFormat="1" applyFont="1"/>
    <xf numFmtId="187" fontId="22" fillId="0" borderId="0" xfId="0" applyNumberFormat="1" applyFont="1"/>
    <xf numFmtId="0" fontId="18" fillId="0" borderId="0" xfId="0" applyFont="1" applyAlignment="1">
      <alignment vertical="center"/>
    </xf>
    <xf numFmtId="0" fontId="24" fillId="0" borderId="0" xfId="9" applyFont="1" applyAlignment="1">
      <alignment vertical="center"/>
    </xf>
    <xf numFmtId="187" fontId="24" fillId="0" borderId="0" xfId="1" applyNumberFormat="1" applyFont="1" applyAlignment="1">
      <alignment vertical="center"/>
    </xf>
    <xf numFmtId="0" fontId="2" fillId="0" borderId="1" xfId="9" applyFont="1" applyFill="1" applyBorder="1" applyAlignment="1">
      <alignment horizontal="center" vertical="center"/>
    </xf>
    <xf numFmtId="187" fontId="2" fillId="0" borderId="16" xfId="1" applyNumberFormat="1" applyFont="1" applyFill="1" applyBorder="1" applyAlignment="1">
      <alignment horizontal="center" vertical="center"/>
    </xf>
    <xf numFmtId="187" fontId="2" fillId="0" borderId="1" xfId="1" applyNumberFormat="1" applyFont="1" applyFill="1" applyBorder="1" applyAlignment="1">
      <alignment horizontal="center" vertical="center"/>
    </xf>
    <xf numFmtId="0" fontId="24" fillId="0" borderId="2" xfId="9" applyFont="1" applyBorder="1" applyAlignment="1">
      <alignment horizontal="center" vertical="center" wrapText="1"/>
    </xf>
    <xf numFmtId="0" fontId="10" fillId="0" borderId="2" xfId="0" applyFont="1" applyFill="1" applyBorder="1" applyAlignment="1">
      <alignment horizontal="left" vertical="center" wrapText="1"/>
    </xf>
    <xf numFmtId="1" fontId="24" fillId="0" borderId="2" xfId="2" applyNumberFormat="1" applyFont="1" applyBorder="1" applyAlignment="1">
      <alignment horizontal="center" vertical="center" wrapText="1"/>
    </xf>
    <xf numFmtId="187" fontId="24" fillId="0" borderId="2" xfId="1" applyNumberFormat="1" applyFont="1" applyBorder="1" applyAlignment="1">
      <alignment horizontal="center" vertical="center" wrapText="1"/>
    </xf>
    <xf numFmtId="0" fontId="24" fillId="0" borderId="3" xfId="9" applyFont="1" applyBorder="1" applyAlignment="1">
      <alignment horizontal="center" vertical="center" wrapText="1"/>
    </xf>
    <xf numFmtId="1" fontId="24" fillId="0" borderId="3" xfId="2" applyNumberFormat="1" applyFont="1" applyBorder="1" applyAlignment="1">
      <alignment horizontal="center" vertical="center" wrapText="1"/>
    </xf>
    <xf numFmtId="187" fontId="24" fillId="0" borderId="3" xfId="1" applyNumberFormat="1" applyFont="1" applyBorder="1" applyAlignment="1">
      <alignment horizontal="center" vertical="center" wrapText="1"/>
    </xf>
    <xf numFmtId="0" fontId="24" fillId="2" borderId="3" xfId="0" applyFont="1" applyFill="1" applyBorder="1" applyAlignment="1">
      <alignment horizontal="left" vertical="center" wrapText="1"/>
    </xf>
    <xf numFmtId="0" fontId="24" fillId="0" borderId="3" xfId="0" applyFont="1" applyBorder="1" applyAlignment="1">
      <alignment horizontal="left" vertical="center" wrapText="1"/>
    </xf>
    <xf numFmtId="1" fontId="24" fillId="0" borderId="4" xfId="2" applyNumberFormat="1" applyFont="1" applyBorder="1" applyAlignment="1">
      <alignment horizontal="center" vertical="center" wrapText="1"/>
    </xf>
    <xf numFmtId="187" fontId="24" fillId="0" borderId="4" xfId="1" applyNumberFormat="1" applyFont="1" applyBorder="1" applyAlignment="1">
      <alignment horizontal="center" vertical="center" wrapText="1"/>
    </xf>
    <xf numFmtId="187" fontId="24" fillId="0" borderId="6" xfId="1" applyNumberFormat="1" applyFont="1" applyBorder="1" applyAlignment="1">
      <alignment horizontal="center" vertical="center" wrapText="1"/>
    </xf>
    <xf numFmtId="1" fontId="25" fillId="0" borderId="1" xfId="2" applyNumberFormat="1" applyFont="1" applyBorder="1" applyAlignment="1">
      <alignment horizontal="center" vertical="center"/>
    </xf>
    <xf numFmtId="187" fontId="25" fillId="0" borderId="1" xfId="1" applyNumberFormat="1" applyFont="1" applyBorder="1" applyAlignment="1">
      <alignment horizontal="center" vertical="center"/>
    </xf>
    <xf numFmtId="0" fontId="26" fillId="0" borderId="5" xfId="5" applyFont="1" applyBorder="1" applyAlignment="1">
      <alignment horizontal="center" vertical="center"/>
    </xf>
    <xf numFmtId="0" fontId="27" fillId="0" borderId="0" xfId="5" applyFont="1" applyAlignment="1">
      <alignment vertical="center"/>
    </xf>
    <xf numFmtId="0" fontId="15" fillId="0" borderId="0" xfId="5" applyFont="1" applyAlignment="1">
      <alignment vertical="center"/>
    </xf>
    <xf numFmtId="0" fontId="28" fillId="0" borderId="0" xfId="5" applyFont="1" applyAlignment="1">
      <alignment vertical="center" wrapText="1"/>
    </xf>
    <xf numFmtId="0" fontId="6" fillId="0" borderId="0" xfId="0" applyFont="1" applyFill="1" applyBorder="1" applyAlignment="1">
      <alignment horizontal="center" vertical="center"/>
    </xf>
    <xf numFmtId="1" fontId="24" fillId="0" borderId="9" xfId="2" applyNumberFormat="1" applyFont="1" applyBorder="1" applyAlignment="1">
      <alignment horizontal="center" vertical="center" wrapText="1"/>
    </xf>
    <xf numFmtId="187" fontId="24" fillId="0" borderId="9" xfId="1" applyNumberFormat="1" applyFont="1" applyBorder="1" applyAlignment="1">
      <alignment horizontal="center" vertical="center" wrapText="1"/>
    </xf>
    <xf numFmtId="0" fontId="21" fillId="0" borderId="0" xfId="0" applyFont="1" applyBorder="1"/>
    <xf numFmtId="49" fontId="11" fillId="0" borderId="0" xfId="0" applyNumberFormat="1" applyFont="1" applyFill="1" applyBorder="1" applyAlignment="1">
      <alignment horizontal="left" vertical="center" wrapText="1"/>
    </xf>
    <xf numFmtId="0" fontId="0" fillId="0" borderId="0" xfId="0" applyBorder="1"/>
    <xf numFmtId="0" fontId="3" fillId="0" borderId="3" xfId="0" applyFont="1" applyFill="1" applyBorder="1" applyAlignment="1">
      <alignment horizontal="center" vertical="top"/>
    </xf>
    <xf numFmtId="187" fontId="11" fillId="0" borderId="3" xfId="3" applyNumberFormat="1" applyFont="1" applyFill="1" applyBorder="1" applyAlignment="1">
      <alignment horizontal="right" vertical="top" wrapText="1"/>
    </xf>
    <xf numFmtId="0" fontId="6" fillId="0" borderId="3" xfId="0" applyFont="1" applyFill="1" applyBorder="1" applyAlignment="1">
      <alignment horizontal="center" vertical="top"/>
    </xf>
    <xf numFmtId="0" fontId="6" fillId="0" borderId="3" xfId="0" applyFont="1" applyFill="1" applyBorder="1" applyAlignment="1">
      <alignment horizontal="right" vertical="top"/>
    </xf>
    <xf numFmtId="0" fontId="8" fillId="0" borderId="3" xfId="0" applyFont="1" applyFill="1" applyBorder="1" applyAlignment="1">
      <alignment horizontal="center" vertical="top"/>
    </xf>
    <xf numFmtId="0" fontId="0" fillId="0" borderId="0" xfId="0" applyAlignment="1">
      <alignment vertical="top"/>
    </xf>
    <xf numFmtId="49" fontId="11" fillId="0" borderId="3" xfId="0" applyNumberFormat="1" applyFont="1" applyFill="1" applyBorder="1" applyAlignment="1">
      <alignment horizontal="left" vertical="top" wrapText="1"/>
    </xf>
    <xf numFmtId="3" fontId="11" fillId="0" borderId="3" xfId="3" applyNumberFormat="1" applyFont="1" applyFill="1" applyBorder="1" applyAlignment="1">
      <alignment horizontal="right" vertical="top" wrapText="1"/>
    </xf>
    <xf numFmtId="0" fontId="0" fillId="0" borderId="0" xfId="0" applyFill="1" applyAlignment="1">
      <alignment vertical="top"/>
    </xf>
    <xf numFmtId="0" fontId="3" fillId="0" borderId="3" xfId="0" applyFont="1" applyBorder="1" applyAlignment="1">
      <alignment horizontal="center" vertical="top"/>
    </xf>
    <xf numFmtId="0" fontId="0" fillId="2" borderId="0" xfId="0" applyFill="1" applyAlignment="1">
      <alignment vertical="top"/>
    </xf>
    <xf numFmtId="0" fontId="3" fillId="0" borderId="4" xfId="0" applyFont="1" applyFill="1" applyBorder="1" applyAlignment="1">
      <alignment horizontal="center" vertical="top"/>
    </xf>
    <xf numFmtId="49" fontId="11" fillId="0" borderId="4" xfId="0" applyNumberFormat="1" applyFont="1" applyFill="1" applyBorder="1" applyAlignment="1">
      <alignment vertical="top" wrapText="1"/>
    </xf>
    <xf numFmtId="187" fontId="11" fillId="0" borderId="4" xfId="3" applyNumberFormat="1" applyFont="1" applyFill="1" applyBorder="1" applyAlignment="1">
      <alignment horizontal="right" vertical="top" wrapText="1"/>
    </xf>
    <xf numFmtId="0" fontId="6" fillId="0" borderId="4" xfId="0" applyFont="1" applyFill="1" applyBorder="1" applyAlignment="1">
      <alignment horizontal="center" vertical="top"/>
    </xf>
    <xf numFmtId="0" fontId="6" fillId="0" borderId="4" xfId="0" applyFont="1" applyFill="1" applyBorder="1" applyAlignment="1">
      <alignment horizontal="right" vertical="top"/>
    </xf>
    <xf numFmtId="0" fontId="8" fillId="0" borderId="4" xfId="0" applyFont="1" applyFill="1" applyBorder="1" applyAlignment="1">
      <alignment horizontal="center" vertical="top"/>
    </xf>
    <xf numFmtId="0" fontId="25" fillId="0" borderId="0" xfId="0" applyFont="1" applyAlignment="1">
      <alignment horizontal="left"/>
    </xf>
    <xf numFmtId="0" fontId="32" fillId="0" borderId="0" xfId="0" applyFont="1"/>
    <xf numFmtId="0" fontId="32" fillId="0" borderId="4" xfId="0" applyFont="1" applyFill="1" applyBorder="1" applyAlignment="1">
      <alignment horizontal="center" vertical="top"/>
    </xf>
    <xf numFmtId="0" fontId="34" fillId="0" borderId="0" xfId="0" applyFont="1" applyBorder="1"/>
    <xf numFmtId="0" fontId="34" fillId="0" borderId="0" xfId="0" applyFont="1"/>
    <xf numFmtId="0" fontId="3" fillId="0" borderId="2" xfId="0" applyFont="1" applyFill="1" applyBorder="1" applyAlignment="1">
      <alignment horizontal="center" vertical="top"/>
    </xf>
    <xf numFmtId="49" fontId="30" fillId="0" borderId="2" xfId="0" applyNumberFormat="1" applyFont="1" applyFill="1" applyBorder="1" applyAlignment="1">
      <alignment horizontal="left" vertical="top" wrapText="1"/>
    </xf>
    <xf numFmtId="187" fontId="11" fillId="0" borderId="2" xfId="3" applyNumberFormat="1" applyFont="1" applyFill="1" applyBorder="1" applyAlignment="1">
      <alignment horizontal="right" vertical="top" wrapText="1"/>
    </xf>
    <xf numFmtId="0" fontId="6" fillId="0" borderId="2" xfId="0" applyFont="1" applyFill="1" applyBorder="1" applyAlignment="1">
      <alignment horizontal="center" vertical="top"/>
    </xf>
    <xf numFmtId="0" fontId="6" fillId="0" borderId="2" xfId="0" applyFont="1" applyFill="1" applyBorder="1" applyAlignment="1">
      <alignment horizontal="right" vertical="top"/>
    </xf>
    <xf numFmtId="0" fontId="8" fillId="0" borderId="2" xfId="0" applyFont="1" applyFill="1" applyBorder="1" applyAlignment="1">
      <alignment horizontal="center" vertical="top"/>
    </xf>
    <xf numFmtId="49" fontId="11" fillId="0" borderId="4" xfId="0" applyNumberFormat="1" applyFont="1" applyFill="1" applyBorder="1" applyAlignment="1">
      <alignment horizontal="left" vertical="top" wrapText="1"/>
    </xf>
    <xf numFmtId="49" fontId="11" fillId="0" borderId="2" xfId="0" applyNumberFormat="1" applyFont="1" applyFill="1" applyBorder="1" applyAlignment="1">
      <alignment horizontal="left" vertical="top" wrapText="1"/>
    </xf>
    <xf numFmtId="0" fontId="3" fillId="0" borderId="1" xfId="0" applyFont="1" applyFill="1" applyBorder="1" applyAlignment="1">
      <alignment horizontal="center" vertical="top"/>
    </xf>
    <xf numFmtId="49" fontId="11" fillId="0" borderId="1" xfId="0" applyNumberFormat="1" applyFont="1" applyFill="1" applyBorder="1" applyAlignment="1">
      <alignment horizontal="left" vertical="top" wrapText="1"/>
    </xf>
    <xf numFmtId="187" fontId="11" fillId="0" borderId="1" xfId="3" applyNumberFormat="1" applyFont="1" applyFill="1" applyBorder="1" applyAlignment="1">
      <alignment horizontal="right" vertical="top" wrapText="1"/>
    </xf>
    <xf numFmtId="0" fontId="6" fillId="0" borderId="1" xfId="0" applyFont="1" applyFill="1" applyBorder="1" applyAlignment="1">
      <alignment horizontal="right" vertical="top"/>
    </xf>
    <xf numFmtId="0" fontId="3" fillId="0" borderId="1" xfId="0" applyFont="1" applyBorder="1" applyAlignment="1">
      <alignment horizontal="center" vertical="top"/>
    </xf>
    <xf numFmtId="187" fontId="11" fillId="0" borderId="4" xfId="3" applyNumberFormat="1" applyFont="1" applyBorder="1" applyAlignment="1">
      <alignment vertical="top" wrapText="1"/>
    </xf>
    <xf numFmtId="49" fontId="11" fillId="2" borderId="2" xfId="0" applyNumberFormat="1" applyFont="1" applyFill="1" applyBorder="1" applyAlignment="1">
      <alignment horizontal="left" vertical="top" wrapText="1"/>
    </xf>
    <xf numFmtId="3" fontId="11" fillId="2" borderId="2" xfId="3" applyNumberFormat="1" applyFont="1" applyFill="1" applyBorder="1" applyAlignment="1">
      <alignment horizontal="right" vertical="top" wrapText="1"/>
    </xf>
    <xf numFmtId="0" fontId="6" fillId="2" borderId="2" xfId="0" applyFont="1" applyFill="1" applyBorder="1" applyAlignment="1">
      <alignment horizontal="right" vertical="top"/>
    </xf>
    <xf numFmtId="0" fontId="8" fillId="2" borderId="2" xfId="0" applyFont="1" applyFill="1" applyBorder="1" applyAlignment="1">
      <alignment horizontal="center" vertical="top"/>
    </xf>
    <xf numFmtId="0" fontId="3" fillId="0" borderId="2" xfId="0" applyFont="1" applyBorder="1" applyAlignment="1">
      <alignment horizontal="center" vertical="top"/>
    </xf>
    <xf numFmtId="0" fontId="3" fillId="2" borderId="2" xfId="0" applyFont="1" applyFill="1" applyBorder="1" applyAlignment="1">
      <alignment horizontal="center" vertical="top"/>
    </xf>
    <xf numFmtId="43" fontId="24" fillId="0" borderId="2" xfId="1" applyFont="1" applyBorder="1" applyAlignment="1">
      <alignment horizontal="center" vertical="center" wrapText="1"/>
    </xf>
    <xf numFmtId="43" fontId="24" fillId="0" borderId="3" xfId="1" applyFont="1" applyBorder="1" applyAlignment="1">
      <alignment horizontal="center" vertical="center" wrapText="1"/>
    </xf>
    <xf numFmtId="43" fontId="24" fillId="0" borderId="9" xfId="1" applyFont="1" applyBorder="1" applyAlignment="1">
      <alignment horizontal="center" vertical="center" wrapText="1"/>
    </xf>
    <xf numFmtId="43" fontId="24" fillId="0" borderId="4" xfId="1" applyFont="1" applyBorder="1" applyAlignment="1">
      <alignment horizontal="center" vertical="center" wrapText="1"/>
    </xf>
    <xf numFmtId="43" fontId="24" fillId="0" borderId="6" xfId="1" applyFont="1" applyBorder="1" applyAlignment="1">
      <alignment horizontal="center" vertical="center" wrapText="1"/>
    </xf>
    <xf numFmtId="1" fontId="24" fillId="0" borderId="4" xfId="1" applyNumberFormat="1" applyFont="1" applyBorder="1" applyAlignment="1">
      <alignment horizontal="center" vertical="center" wrapText="1"/>
    </xf>
    <xf numFmtId="0" fontId="22" fillId="0" borderId="0" xfId="0" applyFont="1" applyBorder="1"/>
    <xf numFmtId="188" fontId="11" fillId="0" borderId="4" xfId="3" applyNumberFormat="1" applyFont="1" applyFill="1" applyBorder="1" applyAlignment="1">
      <alignment horizontal="right" vertical="top" wrapText="1"/>
    </xf>
    <xf numFmtId="3" fontId="9" fillId="0" borderId="4" xfId="0" applyNumberFormat="1" applyFont="1" applyFill="1" applyBorder="1" applyAlignment="1">
      <alignment horizontal="right" vertical="top" wrapText="1"/>
    </xf>
    <xf numFmtId="0" fontId="11" fillId="2" borderId="2" xfId="0" applyFont="1" applyFill="1" applyBorder="1" applyAlignment="1">
      <alignment horizontal="left" vertical="top" wrapText="1"/>
    </xf>
    <xf numFmtId="0" fontId="32" fillId="2" borderId="3" xfId="0" applyFont="1" applyFill="1" applyBorder="1" applyAlignment="1">
      <alignment horizontal="left" vertical="top" wrapText="1"/>
    </xf>
    <xf numFmtId="3" fontId="11" fillId="0" borderId="2" xfId="3" applyNumberFormat="1" applyFont="1" applyFill="1" applyBorder="1" applyAlignment="1">
      <alignment horizontal="right" vertical="top" wrapText="1"/>
    </xf>
    <xf numFmtId="187" fontId="11" fillId="2" borderId="1" xfId="3" applyNumberFormat="1" applyFont="1" applyFill="1" applyBorder="1" applyAlignment="1">
      <alignment horizontal="right" vertical="top" wrapText="1"/>
    </xf>
    <xf numFmtId="49" fontId="11" fillId="0" borderId="2" xfId="0" applyNumberFormat="1" applyFont="1" applyFill="1" applyBorder="1" applyAlignment="1">
      <alignment vertical="top" wrapText="1"/>
    </xf>
    <xf numFmtId="3" fontId="11" fillId="0" borderId="2" xfId="0" applyNumberFormat="1" applyFont="1" applyFill="1" applyBorder="1" applyAlignment="1">
      <alignment horizontal="right" vertical="top" wrapText="1"/>
    </xf>
    <xf numFmtId="0" fontId="3" fillId="2" borderId="2" xfId="0" applyFont="1" applyFill="1" applyBorder="1" applyAlignment="1">
      <alignment horizontal="right" vertical="top"/>
    </xf>
    <xf numFmtId="187" fontId="9" fillId="0" borderId="4" xfId="3" applyNumberFormat="1" applyFont="1" applyFill="1" applyBorder="1" applyAlignment="1">
      <alignment horizontal="center" vertical="top" wrapText="1"/>
    </xf>
    <xf numFmtId="187" fontId="11" fillId="0" borderId="2" xfId="3" applyNumberFormat="1" applyFont="1" applyBorder="1" applyAlignment="1">
      <alignment vertical="top" wrapText="1"/>
    </xf>
    <xf numFmtId="0" fontId="32" fillId="2" borderId="2" xfId="0" applyFont="1" applyFill="1" applyBorder="1" applyAlignment="1">
      <alignment horizontal="left" vertical="top" wrapText="1"/>
    </xf>
    <xf numFmtId="189" fontId="24" fillId="0" borderId="3" xfId="1" applyNumberFormat="1" applyFont="1" applyBorder="1" applyAlignment="1">
      <alignment horizontal="center" vertical="center" wrapText="1"/>
    </xf>
    <xf numFmtId="0" fontId="6" fillId="0" borderId="14" xfId="0" applyFont="1" applyFill="1" applyBorder="1" applyAlignment="1">
      <alignment horizontal="center" vertical="top"/>
    </xf>
    <xf numFmtId="0" fontId="3" fillId="2" borderId="4" xfId="0" applyFont="1" applyFill="1" applyBorder="1" applyAlignment="1">
      <alignment horizontal="center" vertical="top"/>
    </xf>
    <xf numFmtId="49" fontId="11" fillId="2" borderId="4" xfId="0" applyNumberFormat="1" applyFont="1" applyFill="1" applyBorder="1" applyAlignment="1">
      <alignment horizontal="left" vertical="top" wrapText="1"/>
    </xf>
    <xf numFmtId="189" fontId="11" fillId="0" borderId="3" xfId="3" applyNumberFormat="1" applyFont="1" applyFill="1" applyBorder="1" applyAlignment="1">
      <alignment horizontal="right" vertical="top" wrapText="1"/>
    </xf>
    <xf numFmtId="189" fontId="11" fillId="0" borderId="2" xfId="3" applyNumberFormat="1" applyFont="1" applyFill="1" applyBorder="1" applyAlignment="1">
      <alignment horizontal="right" vertical="top" wrapText="1"/>
    </xf>
    <xf numFmtId="3" fontId="11" fillId="2" borderId="4" xfId="3" applyNumberFormat="1" applyFont="1" applyFill="1" applyBorder="1" applyAlignment="1">
      <alignment horizontal="right" vertical="top" wrapText="1"/>
    </xf>
    <xf numFmtId="3" fontId="11" fillId="0" borderId="4" xfId="3" applyNumberFormat="1" applyFont="1" applyFill="1" applyBorder="1" applyAlignment="1">
      <alignment horizontal="right" vertical="top" wrapText="1"/>
    </xf>
    <xf numFmtId="0" fontId="8" fillId="2" borderId="4" xfId="0" applyFont="1" applyFill="1" applyBorder="1" applyAlignment="1">
      <alignment horizontal="center" vertical="top"/>
    </xf>
    <xf numFmtId="187" fontId="35" fillId="0" borderId="2" xfId="1" applyNumberFormat="1" applyFont="1" applyFill="1" applyBorder="1" applyAlignment="1">
      <alignment horizontal="right" vertical="top"/>
    </xf>
    <xf numFmtId="0" fontId="11" fillId="2" borderId="3" xfId="0" applyFont="1" applyFill="1" applyBorder="1" applyAlignment="1">
      <alignment horizontal="left" vertical="top" wrapText="1"/>
    </xf>
    <xf numFmtId="187" fontId="35" fillId="0" borderId="3" xfId="1" applyNumberFormat="1" applyFont="1" applyFill="1" applyBorder="1" applyAlignment="1">
      <alignment horizontal="right" vertical="top"/>
    </xf>
    <xf numFmtId="187" fontId="35" fillId="0" borderId="4" xfId="1" applyNumberFormat="1" applyFont="1" applyFill="1" applyBorder="1" applyAlignment="1">
      <alignment horizontal="right" vertical="top"/>
    </xf>
    <xf numFmtId="0" fontId="37" fillId="0" borderId="0" xfId="0" applyFont="1" applyAlignment="1">
      <alignment vertical="top"/>
    </xf>
    <xf numFmtId="1" fontId="24" fillId="0" borderId="6" xfId="1" applyNumberFormat="1" applyFont="1" applyBorder="1" applyAlignment="1">
      <alignment horizontal="center" vertical="center" wrapText="1"/>
    </xf>
    <xf numFmtId="190" fontId="24" fillId="0" borderId="2" xfId="1" applyNumberFormat="1" applyFont="1" applyBorder="1" applyAlignment="1">
      <alignment horizontal="center" vertical="center" wrapText="1"/>
    </xf>
    <xf numFmtId="190" fontId="25" fillId="0" borderId="1" xfId="1" applyNumberFormat="1" applyFont="1" applyBorder="1" applyAlignment="1">
      <alignment horizontal="center" vertical="center"/>
    </xf>
    <xf numFmtId="1" fontId="24" fillId="0" borderId="0" xfId="9" applyNumberFormat="1" applyFont="1" applyAlignment="1">
      <alignment vertical="center"/>
    </xf>
    <xf numFmtId="0" fontId="37" fillId="0" borderId="0" xfId="0" applyFont="1"/>
    <xf numFmtId="0" fontId="37" fillId="0" borderId="0" xfId="0" applyFont="1" applyFill="1" applyAlignment="1">
      <alignment vertical="top"/>
    </xf>
    <xf numFmtId="187" fontId="37" fillId="0" borderId="0" xfId="0" applyNumberFormat="1" applyFont="1"/>
    <xf numFmtId="0" fontId="11" fillId="2" borderId="4" xfId="0" applyFont="1" applyFill="1" applyBorder="1" applyAlignment="1">
      <alignment horizontal="left" vertical="top" wrapText="1"/>
    </xf>
    <xf numFmtId="187" fontId="33" fillId="0" borderId="7" xfId="1" applyNumberFormat="1" applyFont="1" applyBorder="1" applyAlignment="1">
      <alignment horizontal="center" vertical="center" wrapText="1"/>
    </xf>
    <xf numFmtId="187" fontId="35" fillId="0" borderId="1" xfId="1" applyNumberFormat="1" applyFont="1" applyFill="1" applyBorder="1" applyAlignment="1">
      <alignment horizontal="right" vertical="top"/>
    </xf>
    <xf numFmtId="0" fontId="32" fillId="2" borderId="4" xfId="0" applyFont="1" applyFill="1" applyBorder="1" applyAlignment="1">
      <alignment horizontal="left" vertical="top" wrapText="1"/>
    </xf>
    <xf numFmtId="187" fontId="35" fillId="2" borderId="4" xfId="1" applyNumberFormat="1" applyFont="1" applyFill="1" applyBorder="1" applyAlignment="1">
      <alignment horizontal="right" vertical="top"/>
    </xf>
    <xf numFmtId="0" fontId="6" fillId="2" borderId="4" xfId="0" applyFont="1" applyFill="1" applyBorder="1" applyAlignment="1">
      <alignment horizontal="center" vertical="top"/>
    </xf>
    <xf numFmtId="0" fontId="11" fillId="2" borderId="1" xfId="0" applyFont="1" applyFill="1" applyBorder="1" applyAlignment="1">
      <alignment horizontal="left" vertical="top" wrapText="1"/>
    </xf>
    <xf numFmtId="187" fontId="35" fillId="2" borderId="2" xfId="1" applyNumberFormat="1" applyFont="1" applyFill="1" applyBorder="1" applyAlignment="1">
      <alignment horizontal="right" vertical="top"/>
    </xf>
    <xf numFmtId="0" fontId="32" fillId="2" borderId="1" xfId="0" applyFont="1" applyFill="1" applyBorder="1" applyAlignment="1">
      <alignment horizontal="left" vertical="top" wrapText="1"/>
    </xf>
    <xf numFmtId="187" fontId="36" fillId="2" borderId="2" xfId="1" applyNumberFormat="1" applyFont="1" applyFill="1" applyBorder="1" applyAlignment="1">
      <alignment horizontal="right" vertical="top"/>
    </xf>
    <xf numFmtId="0" fontId="9" fillId="0" borderId="0" xfId="0" applyNumberFormat="1" applyFont="1" applyAlignment="1">
      <alignment vertical="top" wrapText="1"/>
    </xf>
    <xf numFmtId="0" fontId="39" fillId="0" borderId="2" xfId="0" applyFont="1" applyBorder="1" applyAlignment="1">
      <alignment horizontal="left" vertical="top" wrapText="1"/>
    </xf>
    <xf numFmtId="0" fontId="9" fillId="0" borderId="3" xfId="0" applyNumberFormat="1" applyFont="1" applyFill="1" applyBorder="1" applyAlignment="1">
      <alignment vertical="top" wrapText="1"/>
    </xf>
    <xf numFmtId="0" fontId="9" fillId="0" borderId="3" xfId="0" applyNumberFormat="1" applyFont="1" applyBorder="1" applyAlignment="1">
      <alignment vertical="top" wrapText="1"/>
    </xf>
    <xf numFmtId="0" fontId="9" fillId="0" borderId="4" xfId="0" applyNumberFormat="1" applyFont="1" applyFill="1" applyBorder="1" applyAlignment="1">
      <alignment vertical="top" wrapText="1"/>
    </xf>
    <xf numFmtId="0" fontId="9" fillId="2" borderId="2" xfId="0" applyNumberFormat="1" applyFont="1" applyFill="1" applyBorder="1" applyAlignment="1">
      <alignment vertical="top" wrapText="1"/>
    </xf>
    <xf numFmtId="0" fontId="9" fillId="0" borderId="4" xfId="0" applyNumberFormat="1" applyFont="1" applyBorder="1" applyAlignment="1">
      <alignment vertical="top" wrapText="1"/>
    </xf>
    <xf numFmtId="0" fontId="9" fillId="0" borderId="1" xfId="0" applyNumberFormat="1" applyFont="1" applyBorder="1" applyAlignment="1">
      <alignment vertical="top" wrapText="1"/>
    </xf>
    <xf numFmtId="0" fontId="9" fillId="0" borderId="2" xfId="0" applyNumberFormat="1" applyFont="1" applyBorder="1" applyAlignment="1">
      <alignment vertical="top" wrapText="1"/>
    </xf>
    <xf numFmtId="0" fontId="9" fillId="0" borderId="2" xfId="0" applyNumberFormat="1" applyFont="1" applyFill="1" applyBorder="1" applyAlignment="1">
      <alignment vertical="top" wrapText="1"/>
    </xf>
    <xf numFmtId="0" fontId="9" fillId="2" borderId="4" xfId="0" applyNumberFormat="1" applyFont="1" applyFill="1" applyBorder="1" applyAlignment="1">
      <alignment vertical="top" wrapText="1"/>
    </xf>
    <xf numFmtId="0" fontId="39" fillId="0" borderId="0" xfId="0" applyNumberFormat="1" applyFont="1" applyAlignment="1">
      <alignment vertical="top" wrapText="1"/>
    </xf>
    <xf numFmtId="1" fontId="25" fillId="0" borderId="1" xfId="1" applyNumberFormat="1" applyFont="1" applyBorder="1" applyAlignment="1">
      <alignment horizontal="center" vertical="center"/>
    </xf>
    <xf numFmtId="187" fontId="33" fillId="0" borderId="8" xfId="1" applyNumberFormat="1" applyFont="1" applyBorder="1" applyAlignment="1">
      <alignment horizontal="center" vertical="center" wrapText="1"/>
    </xf>
    <xf numFmtId="187" fontId="11" fillId="0" borderId="5" xfId="1" applyNumberFormat="1" applyFont="1" applyFill="1" applyBorder="1" applyAlignment="1">
      <alignment horizontal="right" vertical="center"/>
    </xf>
    <xf numFmtId="187" fontId="36" fillId="0" borderId="4" xfId="1" applyNumberFormat="1" applyFont="1" applyFill="1" applyBorder="1" applyAlignment="1">
      <alignment horizontal="right" vertical="top"/>
    </xf>
    <xf numFmtId="0" fontId="29" fillId="0" borderId="0" xfId="5" applyFont="1" applyAlignment="1">
      <alignment horizontal="left" vertical="center" wrapText="1"/>
    </xf>
    <xf numFmtId="0" fontId="26" fillId="0" borderId="0" xfId="5" applyFont="1" applyAlignment="1">
      <alignment horizontal="center" vertical="center"/>
    </xf>
    <xf numFmtId="0" fontId="31" fillId="0" borderId="0" xfId="5" applyFont="1" applyAlignment="1">
      <alignment horizontal="left" vertical="center" wrapText="1"/>
    </xf>
    <xf numFmtId="0" fontId="24" fillId="0" borderId="0" xfId="5" applyNumberFormat="1" applyFont="1" applyAlignment="1">
      <alignment horizontal="left" vertical="center" wrapText="1"/>
    </xf>
    <xf numFmtId="0" fontId="24" fillId="0" borderId="0" xfId="5" applyFont="1" applyAlignment="1">
      <alignment horizontal="left" vertical="center" wrapText="1"/>
    </xf>
    <xf numFmtId="0" fontId="24" fillId="0" borderId="16" xfId="0" applyFont="1" applyBorder="1" applyAlignment="1">
      <alignment horizontal="center" vertical="center" wrapText="1"/>
    </xf>
    <xf numFmtId="0" fontId="24" fillId="0" borderId="18" xfId="0" applyFont="1" applyBorder="1" applyAlignment="1">
      <alignment horizontal="center" vertical="center" wrapText="1"/>
    </xf>
    <xf numFmtId="0" fontId="25" fillId="0" borderId="16" xfId="9" applyFont="1" applyBorder="1" applyAlignment="1">
      <alignment horizontal="center" vertical="center"/>
    </xf>
    <xf numFmtId="0" fontId="25" fillId="0" borderId="18" xfId="9" applyFont="1" applyBorder="1" applyAlignment="1">
      <alignment horizontal="center" vertical="center"/>
    </xf>
    <xf numFmtId="0" fontId="24" fillId="0" borderId="0" xfId="0" applyFont="1" applyAlignment="1">
      <alignment horizontal="left" vertical="center" wrapText="1"/>
    </xf>
    <xf numFmtId="0" fontId="2" fillId="0" borderId="2" xfId="9" applyFont="1" applyFill="1" applyBorder="1" applyAlignment="1">
      <alignment horizontal="center" vertical="center"/>
    </xf>
    <xf numFmtId="0" fontId="2" fillId="0" borderId="8" xfId="9" applyFont="1" applyFill="1" applyBorder="1" applyAlignment="1">
      <alignment horizontal="center" vertical="center"/>
    </xf>
    <xf numFmtId="0" fontId="2" fillId="0" borderId="4" xfId="9" applyFont="1" applyFill="1" applyBorder="1" applyAlignment="1">
      <alignment horizontal="center" vertical="center"/>
    </xf>
    <xf numFmtId="0" fontId="2" fillId="0" borderId="10" xfId="9" applyFont="1" applyFill="1" applyBorder="1" applyAlignment="1">
      <alignment horizontal="center" vertical="center" wrapText="1"/>
    </xf>
    <xf numFmtId="0" fontId="2" fillId="0" borderId="11" xfId="9" applyFont="1" applyFill="1" applyBorder="1" applyAlignment="1">
      <alignment horizontal="center" vertical="center" wrapText="1"/>
    </xf>
    <xf numFmtId="0" fontId="2" fillId="0" borderId="13" xfId="9" applyFont="1" applyFill="1" applyBorder="1" applyAlignment="1">
      <alignment horizontal="center" vertical="center" wrapText="1"/>
    </xf>
    <xf numFmtId="0" fontId="2" fillId="0" borderId="14" xfId="9" applyFont="1" applyFill="1" applyBorder="1" applyAlignment="1">
      <alignment horizontal="center" vertical="center" wrapText="1"/>
    </xf>
    <xf numFmtId="0" fontId="2" fillId="0" borderId="12" xfId="9" applyFont="1" applyFill="1" applyBorder="1" applyAlignment="1">
      <alignment horizontal="center" vertical="center" wrapText="1"/>
    </xf>
    <xf numFmtId="0" fontId="2" fillId="0" borderId="15" xfId="9" applyFont="1" applyFill="1" applyBorder="1" applyAlignment="1">
      <alignment horizontal="center" vertical="center" wrapText="1"/>
    </xf>
    <xf numFmtId="0" fontId="25" fillId="0" borderId="10" xfId="9" applyFont="1" applyFill="1" applyBorder="1" applyAlignment="1">
      <alignment horizontal="center" vertical="center" wrapText="1"/>
    </xf>
    <xf numFmtId="0" fontId="25" fillId="0" borderId="11" xfId="9" applyFont="1" applyFill="1" applyBorder="1" applyAlignment="1">
      <alignment horizontal="center" vertical="center" wrapText="1"/>
    </xf>
    <xf numFmtId="0" fontId="25" fillId="0" borderId="13" xfId="9" applyFont="1" applyFill="1" applyBorder="1" applyAlignment="1">
      <alignment horizontal="center" vertical="center" wrapText="1"/>
    </xf>
    <xf numFmtId="0" fontId="25" fillId="0" borderId="14" xfId="9" applyFont="1" applyFill="1" applyBorder="1" applyAlignment="1">
      <alignment horizontal="center" vertical="center" wrapText="1"/>
    </xf>
    <xf numFmtId="0" fontId="25" fillId="0" borderId="12" xfId="9" applyFont="1" applyFill="1" applyBorder="1" applyAlignment="1">
      <alignment horizontal="center" vertical="center" wrapText="1"/>
    </xf>
    <xf numFmtId="0" fontId="25" fillId="0" borderId="15" xfId="9" applyFont="1" applyFill="1" applyBorder="1" applyAlignment="1">
      <alignment horizontal="center" vertical="center" wrapText="1"/>
    </xf>
    <xf numFmtId="49" fontId="4" fillId="0" borderId="1" xfId="2" applyNumberFormat="1" applyFont="1" applyBorder="1" applyAlignment="1">
      <alignment horizontal="center" vertical="center" wrapText="1"/>
    </xf>
    <xf numFmtId="49" fontId="4" fillId="0" borderId="7" xfId="2" applyNumberFormat="1" applyFont="1" applyBorder="1" applyAlignment="1">
      <alignment horizontal="center" vertical="center" wrapText="1"/>
    </xf>
    <xf numFmtId="187" fontId="4" fillId="0" borderId="1" xfId="1" applyNumberFormat="1" applyFont="1" applyBorder="1" applyAlignment="1">
      <alignment horizontal="center" vertical="center" wrapText="1"/>
    </xf>
    <xf numFmtId="187" fontId="4" fillId="0" borderId="7" xfId="1" applyNumberFormat="1" applyFont="1" applyBorder="1" applyAlignment="1">
      <alignment horizontal="center" vertical="center" wrapText="1"/>
    </xf>
    <xf numFmtId="187" fontId="33" fillId="0" borderId="7" xfId="1" applyNumberFormat="1" applyFont="1" applyBorder="1" applyAlignment="1">
      <alignment horizontal="center" vertical="center" wrapText="1"/>
    </xf>
    <xf numFmtId="187" fontId="33" fillId="0" borderId="8"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38" fillId="0" borderId="1" xfId="0" applyNumberFormat="1" applyFont="1" applyFill="1" applyBorder="1" applyAlignment="1">
      <alignment horizontal="center" vertical="center" wrapText="1"/>
    </xf>
    <xf numFmtId="0" fontId="38" fillId="0" borderId="7" xfId="0" applyNumberFormat="1" applyFont="1" applyFill="1" applyBorder="1" applyAlignment="1">
      <alignment horizontal="center" vertical="center" wrapText="1"/>
    </xf>
  </cellXfs>
  <cellStyles count="12">
    <cellStyle name="Comma" xfId="1" builtinId="3"/>
    <cellStyle name="Comma 2" xfId="2"/>
    <cellStyle name="Comma 2 2" xfId="10"/>
    <cellStyle name="Comma 3" xfId="3"/>
    <cellStyle name="Comma 4" xfId="4"/>
    <cellStyle name="Comma 5" xfId="11"/>
    <cellStyle name="Normal" xfId="0" builtinId="0"/>
    <cellStyle name="Normal 2" xfId="5"/>
    <cellStyle name="Normal 3" xfId="6"/>
    <cellStyle name="เครื่องหมายจุลภาค 2" xfId="7"/>
    <cellStyle name="ปกติ 2" xfId="8"/>
    <cellStyle name="ปกติ_01 เหนือบน 1 (2เมย52)"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11"/>
  <sheetViews>
    <sheetView showGridLines="0" view="pageBreakPreview" topLeftCell="A6" zoomScale="110" zoomScaleNormal="120" zoomScaleSheetLayoutView="110" workbookViewId="0">
      <selection sqref="A1:N1"/>
    </sheetView>
  </sheetViews>
  <sheetFormatPr defaultRowHeight="14.25"/>
  <cols>
    <col min="1" max="1" width="7" customWidth="1"/>
    <col min="14" max="14" width="6.625" customWidth="1"/>
  </cols>
  <sheetData>
    <row r="1" spans="1:14" ht="18">
      <c r="A1" s="168" t="s">
        <v>11</v>
      </c>
      <c r="B1" s="168"/>
      <c r="C1" s="168"/>
      <c r="D1" s="168"/>
      <c r="E1" s="168"/>
      <c r="F1" s="168"/>
      <c r="G1" s="168"/>
      <c r="H1" s="168"/>
      <c r="I1" s="168"/>
      <c r="J1" s="168"/>
      <c r="K1" s="168"/>
      <c r="L1" s="168"/>
      <c r="M1" s="168"/>
      <c r="N1" s="168"/>
    </row>
    <row r="2" spans="1:14" ht="18">
      <c r="A2" s="168" t="s">
        <v>28</v>
      </c>
      <c r="B2" s="168"/>
      <c r="C2" s="168"/>
      <c r="D2" s="168"/>
      <c r="E2" s="168"/>
      <c r="F2" s="168"/>
      <c r="G2" s="168"/>
      <c r="H2" s="168"/>
      <c r="I2" s="168"/>
      <c r="J2" s="168"/>
      <c r="K2" s="168"/>
      <c r="L2" s="168"/>
      <c r="M2" s="168"/>
      <c r="N2" s="168"/>
    </row>
    <row r="3" spans="1:14" ht="21.75" customHeight="1" thickBot="1">
      <c r="A3" s="49"/>
      <c r="B3" s="49"/>
      <c r="C3" s="49"/>
      <c r="D3" s="49"/>
      <c r="E3" s="49"/>
      <c r="F3" s="49"/>
      <c r="G3" s="49"/>
      <c r="H3" s="49"/>
      <c r="I3" s="49"/>
      <c r="J3" s="49"/>
      <c r="K3" s="49"/>
      <c r="L3" s="49"/>
      <c r="M3" s="49"/>
      <c r="N3" s="49"/>
    </row>
    <row r="4" spans="1:14" ht="21.75" customHeight="1" thickTop="1">
      <c r="A4" s="50"/>
      <c r="B4" s="50"/>
      <c r="C4" s="50"/>
      <c r="D4" s="50"/>
      <c r="E4" s="50"/>
      <c r="F4" s="50"/>
      <c r="G4" s="50"/>
      <c r="H4" s="50"/>
      <c r="I4" s="50"/>
      <c r="J4" s="50"/>
      <c r="K4" s="50"/>
      <c r="L4" s="50"/>
      <c r="M4" s="50"/>
      <c r="N4" s="50"/>
    </row>
    <row r="5" spans="1:14" ht="24" customHeight="1">
      <c r="A5" s="51"/>
      <c r="B5" s="51" t="s">
        <v>29</v>
      </c>
      <c r="C5" s="51"/>
      <c r="D5" s="51"/>
      <c r="E5" s="51"/>
      <c r="F5" s="51"/>
      <c r="G5" s="51"/>
      <c r="H5" s="51"/>
      <c r="I5" s="51"/>
      <c r="J5" s="51"/>
      <c r="K5" s="51"/>
      <c r="L5" s="51"/>
      <c r="M5" s="51"/>
      <c r="N5" s="51"/>
    </row>
    <row r="6" spans="1:14" ht="51.75" customHeight="1">
      <c r="A6" s="50"/>
      <c r="B6" s="50"/>
      <c r="C6" s="169" t="s">
        <v>31</v>
      </c>
      <c r="D6" s="169"/>
      <c r="E6" s="169"/>
      <c r="F6" s="169"/>
      <c r="G6" s="169"/>
      <c r="H6" s="169"/>
      <c r="I6" s="169"/>
      <c r="J6" s="169"/>
      <c r="K6" s="169"/>
      <c r="L6" s="169"/>
      <c r="M6" s="169"/>
      <c r="N6" s="50"/>
    </row>
    <row r="7" spans="1:14" ht="24" customHeight="1">
      <c r="A7" s="51"/>
      <c r="B7" s="51" t="s">
        <v>41</v>
      </c>
      <c r="C7" s="51"/>
      <c r="D7" s="51"/>
      <c r="E7" s="51"/>
      <c r="F7" s="51"/>
      <c r="G7" s="51"/>
      <c r="H7" s="51"/>
      <c r="I7" s="51"/>
      <c r="J7" s="51"/>
      <c r="K7" s="51"/>
      <c r="L7" s="51"/>
      <c r="M7" s="51"/>
      <c r="N7" s="51"/>
    </row>
    <row r="8" spans="1:14" ht="57.75" customHeight="1">
      <c r="A8" s="50"/>
      <c r="B8" s="50"/>
      <c r="C8" s="170" t="s">
        <v>43</v>
      </c>
      <c r="D8" s="170"/>
      <c r="E8" s="170"/>
      <c r="F8" s="170"/>
      <c r="G8" s="170"/>
      <c r="H8" s="170"/>
      <c r="I8" s="170"/>
      <c r="J8" s="170"/>
      <c r="K8" s="170"/>
      <c r="L8" s="170"/>
      <c r="M8" s="170"/>
      <c r="N8" s="52"/>
    </row>
    <row r="9" spans="1:14" ht="78.75" customHeight="1">
      <c r="A9" s="50"/>
      <c r="B9" s="50"/>
      <c r="C9" s="171" t="s">
        <v>35</v>
      </c>
      <c r="D9" s="171"/>
      <c r="E9" s="171"/>
      <c r="F9" s="171"/>
      <c r="G9" s="171"/>
      <c r="H9" s="171"/>
      <c r="I9" s="171"/>
      <c r="J9" s="171"/>
      <c r="K9" s="171"/>
      <c r="L9" s="171"/>
      <c r="M9" s="171"/>
      <c r="N9" s="52"/>
    </row>
    <row r="10" spans="1:14" ht="75" customHeight="1">
      <c r="A10" s="50"/>
      <c r="B10" s="50"/>
      <c r="C10" s="171" t="s">
        <v>36</v>
      </c>
      <c r="D10" s="171"/>
      <c r="E10" s="171"/>
      <c r="F10" s="171"/>
      <c r="G10" s="171"/>
      <c r="H10" s="171"/>
      <c r="I10" s="171"/>
      <c r="J10" s="171"/>
      <c r="K10" s="171"/>
      <c r="L10" s="171"/>
      <c r="M10" s="171"/>
      <c r="N10" s="52"/>
    </row>
    <row r="11" spans="1:14" ht="57.75" customHeight="1">
      <c r="A11" s="50"/>
      <c r="B11" s="50"/>
      <c r="C11" s="167"/>
      <c r="D11" s="167"/>
      <c r="E11" s="167"/>
      <c r="F11" s="167"/>
      <c r="G11" s="167"/>
      <c r="H11" s="167"/>
      <c r="I11" s="167"/>
      <c r="J11" s="167"/>
      <c r="K11" s="167"/>
      <c r="L11" s="167"/>
      <c r="M11" s="167"/>
      <c r="N11" s="50"/>
    </row>
  </sheetData>
  <mergeCells count="7">
    <mergeCell ref="C11:M11"/>
    <mergeCell ref="A1:N1"/>
    <mergeCell ref="A2:N2"/>
    <mergeCell ref="C6:M6"/>
    <mergeCell ref="C8:M8"/>
    <mergeCell ref="C9:M9"/>
    <mergeCell ref="C10:M10"/>
  </mergeCells>
  <printOptions horizontalCentered="1"/>
  <pageMargins left="0.35433070866141736" right="0.35433070866141736" top="1.1417322834645669" bottom="0.74803149606299213" header="0.31496062992125984" footer="0.31496062992125984"/>
  <pageSetup paperSize="9" orientation="landscape" r:id="rId1"/>
  <headerFooter>
    <oddFooter xml:space="preserve">&amp;C&amp;8&amp;A </oddFooter>
  </headerFooter>
</worksheet>
</file>

<file path=xl/worksheets/sheet2.xml><?xml version="1.0" encoding="utf-8"?>
<worksheet xmlns="http://schemas.openxmlformats.org/spreadsheetml/2006/main" xmlns:r="http://schemas.openxmlformats.org/officeDocument/2006/relationships">
  <sheetPr>
    <tabColor rgb="FFFFFF00"/>
  </sheetPr>
  <dimension ref="A1:L22"/>
  <sheetViews>
    <sheetView showGridLines="0" tabSelected="1" zoomScaleSheetLayoutView="110" workbookViewId="0">
      <selection activeCell="A14" sqref="A14"/>
    </sheetView>
  </sheetViews>
  <sheetFormatPr defaultColWidth="9" defaultRowHeight="14.25"/>
  <cols>
    <col min="1" max="1" width="5.375" style="15" customWidth="1"/>
    <col min="2" max="2" width="32.375" style="15" customWidth="1"/>
    <col min="3" max="3" width="8.75" style="15" customWidth="1"/>
    <col min="4" max="4" width="13.75" style="15" customWidth="1"/>
    <col min="5" max="5" width="8.75" style="15" customWidth="1"/>
    <col min="6" max="6" width="14.375" style="15" customWidth="1"/>
    <col min="7" max="7" width="8.75" style="15" customWidth="1"/>
    <col min="8" max="8" width="13.75" style="15" customWidth="1"/>
    <col min="9" max="9" width="8.75" style="15" customWidth="1"/>
    <col min="10" max="10" width="13.75" style="15" customWidth="1"/>
    <col min="11" max="11" width="9" style="14"/>
    <col min="12" max="12" width="13.125" style="14" bestFit="1" customWidth="1"/>
    <col min="13" max="16384" width="9" style="15"/>
  </cols>
  <sheetData>
    <row r="1" spans="1:12" ht="16.5" customHeight="1">
      <c r="A1" s="13" t="s">
        <v>27</v>
      </c>
      <c r="B1" s="13"/>
      <c r="C1" s="13"/>
      <c r="D1" s="13"/>
      <c r="E1" s="13"/>
      <c r="F1" s="13"/>
      <c r="G1" s="13"/>
      <c r="H1" s="13"/>
      <c r="I1" s="13"/>
      <c r="J1" s="13"/>
    </row>
    <row r="2" spans="1:12" ht="36.75" customHeight="1">
      <c r="A2" s="29"/>
      <c r="B2" s="176" t="s">
        <v>34</v>
      </c>
      <c r="C2" s="176"/>
      <c r="D2" s="176"/>
      <c r="E2" s="176"/>
      <c r="F2" s="176"/>
      <c r="G2" s="176"/>
      <c r="H2" s="176"/>
      <c r="I2" s="176"/>
      <c r="J2" s="176"/>
    </row>
    <row r="3" spans="1:12">
      <c r="A3" s="30"/>
      <c r="B3" s="30"/>
      <c r="C3" s="30"/>
      <c r="D3" s="31"/>
      <c r="E3" s="30"/>
      <c r="F3" s="31"/>
      <c r="G3" s="30"/>
      <c r="H3" s="31"/>
      <c r="I3" s="30"/>
      <c r="J3" s="31"/>
    </row>
    <row r="4" spans="1:12" ht="14.25" customHeight="1">
      <c r="A4" s="177" t="s">
        <v>6</v>
      </c>
      <c r="B4" s="177" t="s">
        <v>2</v>
      </c>
      <c r="C4" s="180" t="s">
        <v>7</v>
      </c>
      <c r="D4" s="181"/>
      <c r="E4" s="186" t="s">
        <v>48</v>
      </c>
      <c r="F4" s="187"/>
      <c r="G4" s="186" t="s">
        <v>49</v>
      </c>
      <c r="H4" s="190"/>
      <c r="I4" s="180" t="s">
        <v>61</v>
      </c>
      <c r="J4" s="184"/>
    </row>
    <row r="5" spans="1:12">
      <c r="A5" s="178"/>
      <c r="B5" s="178"/>
      <c r="C5" s="182"/>
      <c r="D5" s="183"/>
      <c r="E5" s="188"/>
      <c r="F5" s="189"/>
      <c r="G5" s="188"/>
      <c r="H5" s="191"/>
      <c r="I5" s="182"/>
      <c r="J5" s="185"/>
    </row>
    <row r="6" spans="1:12">
      <c r="A6" s="179"/>
      <c r="B6" s="179"/>
      <c r="C6" s="32" t="s">
        <v>8</v>
      </c>
      <c r="D6" s="33" t="s">
        <v>9</v>
      </c>
      <c r="E6" s="32" t="s">
        <v>8</v>
      </c>
      <c r="F6" s="33" t="s">
        <v>9</v>
      </c>
      <c r="G6" s="32" t="s">
        <v>8</v>
      </c>
      <c r="H6" s="34" t="s">
        <v>9</v>
      </c>
      <c r="I6" s="32" t="s">
        <v>8</v>
      </c>
      <c r="J6" s="34" t="s">
        <v>9</v>
      </c>
    </row>
    <row r="7" spans="1:12" s="17" customFormat="1" ht="40.5" customHeight="1">
      <c r="A7" s="35">
        <v>1</v>
      </c>
      <c r="B7" s="36" t="s">
        <v>40</v>
      </c>
      <c r="C7" s="37">
        <v>10</v>
      </c>
      <c r="D7" s="38">
        <f>F7</f>
        <v>124500000</v>
      </c>
      <c r="E7" s="37">
        <v>10</v>
      </c>
      <c r="F7" s="38">
        <v>124500000</v>
      </c>
      <c r="G7" s="135">
        <v>0</v>
      </c>
      <c r="H7" s="38">
        <v>0</v>
      </c>
      <c r="I7" s="101">
        <v>0</v>
      </c>
      <c r="J7" s="38">
        <v>0</v>
      </c>
      <c r="K7" s="16"/>
      <c r="L7" s="16"/>
    </row>
    <row r="8" spans="1:12" s="18" customFormat="1" ht="40.5" customHeight="1">
      <c r="A8" s="39">
        <v>2</v>
      </c>
      <c r="B8" s="42" t="s">
        <v>32</v>
      </c>
      <c r="C8" s="40">
        <v>5</v>
      </c>
      <c r="D8" s="41">
        <f>SUM(F8)</f>
        <v>33800000</v>
      </c>
      <c r="E8" s="40">
        <v>5</v>
      </c>
      <c r="F8" s="41">
        <v>33800000</v>
      </c>
      <c r="G8" s="102">
        <v>0</v>
      </c>
      <c r="H8" s="41">
        <v>0</v>
      </c>
      <c r="I8" s="102">
        <v>0</v>
      </c>
      <c r="J8" s="41">
        <v>0</v>
      </c>
      <c r="K8" s="16"/>
      <c r="L8" s="16"/>
    </row>
    <row r="9" spans="1:12" s="18" customFormat="1" ht="40.5" customHeight="1">
      <c r="A9" s="39">
        <v>3</v>
      </c>
      <c r="B9" s="42" t="s">
        <v>37</v>
      </c>
      <c r="C9" s="40">
        <f>SUM(E9,I9)</f>
        <v>6</v>
      </c>
      <c r="D9" s="41">
        <f>SUM(F9,J9)</f>
        <v>68740000</v>
      </c>
      <c r="E9" s="40">
        <v>5</v>
      </c>
      <c r="F9" s="41">
        <v>58240000</v>
      </c>
      <c r="G9" s="102">
        <v>0</v>
      </c>
      <c r="H9" s="41">
        <v>0</v>
      </c>
      <c r="I9" s="120">
        <v>1</v>
      </c>
      <c r="J9" s="41">
        <v>10500000</v>
      </c>
      <c r="K9" s="16"/>
      <c r="L9" s="16"/>
    </row>
    <row r="10" spans="1:12" s="56" customFormat="1" ht="40.5" customHeight="1">
      <c r="A10" s="39">
        <v>4</v>
      </c>
      <c r="B10" s="43" t="s">
        <v>89</v>
      </c>
      <c r="C10" s="54">
        <v>3</v>
      </c>
      <c r="D10" s="55">
        <v>23000000</v>
      </c>
      <c r="E10" s="54">
        <v>3</v>
      </c>
      <c r="F10" s="55">
        <v>23000000</v>
      </c>
      <c r="G10" s="103">
        <v>0</v>
      </c>
      <c r="H10" s="55">
        <v>0</v>
      </c>
      <c r="I10" s="103">
        <v>0</v>
      </c>
      <c r="J10" s="55">
        <v>0</v>
      </c>
      <c r="K10" s="16"/>
      <c r="L10" s="16"/>
    </row>
    <row r="11" spans="1:12" s="17" customFormat="1" ht="40.5" customHeight="1">
      <c r="A11" s="39">
        <v>5</v>
      </c>
      <c r="B11" s="43" t="s">
        <v>33</v>
      </c>
      <c r="C11" s="44">
        <v>1</v>
      </c>
      <c r="D11" s="45">
        <v>5000000</v>
      </c>
      <c r="E11" s="104">
        <v>0</v>
      </c>
      <c r="F11" s="45">
        <v>0</v>
      </c>
      <c r="G11" s="104">
        <v>0</v>
      </c>
      <c r="H11" s="45">
        <v>0</v>
      </c>
      <c r="I11" s="106">
        <v>1</v>
      </c>
      <c r="J11" s="45">
        <v>5000000</v>
      </c>
      <c r="K11" s="16"/>
      <c r="L11" s="16"/>
    </row>
    <row r="12" spans="1:12" s="17" customFormat="1" ht="40.5" customHeight="1">
      <c r="A12" s="172" t="s">
        <v>5</v>
      </c>
      <c r="B12" s="173"/>
      <c r="C12" s="134">
        <v>1</v>
      </c>
      <c r="D12" s="46">
        <v>10000000</v>
      </c>
      <c r="E12" s="134">
        <v>1</v>
      </c>
      <c r="F12" s="46">
        <v>10000000</v>
      </c>
      <c r="G12" s="105">
        <v>0</v>
      </c>
      <c r="H12" s="105">
        <v>0</v>
      </c>
      <c r="I12" s="105">
        <v>0</v>
      </c>
      <c r="J12" s="104">
        <v>0</v>
      </c>
      <c r="K12" s="16"/>
      <c r="L12" s="16"/>
    </row>
    <row r="13" spans="1:12" s="17" customFormat="1" ht="40.5" customHeight="1">
      <c r="A13" s="174" t="s">
        <v>10</v>
      </c>
      <c r="B13" s="175"/>
      <c r="C13" s="47">
        <f>SUM(C7:C12)</f>
        <v>26</v>
      </c>
      <c r="D13" s="48">
        <f t="shared" ref="D13:J13" si="0">SUM(D7:D12)</f>
        <v>265040000</v>
      </c>
      <c r="E13" s="47">
        <f t="shared" si="0"/>
        <v>24</v>
      </c>
      <c r="F13" s="48">
        <f t="shared" si="0"/>
        <v>249540000</v>
      </c>
      <c r="G13" s="136">
        <f t="shared" si="0"/>
        <v>0</v>
      </c>
      <c r="H13" s="136">
        <f t="shared" si="0"/>
        <v>0</v>
      </c>
      <c r="I13" s="163">
        <f t="shared" si="0"/>
        <v>2</v>
      </c>
      <c r="J13" s="48">
        <f t="shared" si="0"/>
        <v>15500000</v>
      </c>
      <c r="K13" s="16"/>
      <c r="L13" s="16"/>
    </row>
    <row r="14" spans="1:12" ht="29.25" customHeight="1">
      <c r="A14" s="30" t="s">
        <v>90</v>
      </c>
      <c r="B14" s="30"/>
      <c r="C14" s="30"/>
      <c r="D14" s="31"/>
      <c r="E14" s="30"/>
      <c r="F14" s="31"/>
      <c r="G14" s="30"/>
      <c r="H14" s="31"/>
      <c r="I14" s="137"/>
      <c r="J14" s="137"/>
    </row>
    <row r="15" spans="1:12" s="17" customFormat="1">
      <c r="A15" s="19"/>
      <c r="B15" s="19"/>
      <c r="C15" s="19"/>
      <c r="D15" s="20"/>
      <c r="E15" s="21"/>
      <c r="F15" s="22"/>
      <c r="G15" s="21"/>
      <c r="H15" s="22"/>
      <c r="I15" s="21"/>
      <c r="J15" s="22"/>
      <c r="K15" s="14"/>
      <c r="L15" s="14"/>
    </row>
    <row r="16" spans="1:12" s="23" customFormat="1">
      <c r="E16" s="24"/>
      <c r="F16" s="25"/>
      <c r="G16" s="24"/>
      <c r="H16" s="24"/>
      <c r="K16" s="14"/>
      <c r="L16" s="14"/>
    </row>
    <row r="17" spans="2:12" s="23" customFormat="1" ht="15">
      <c r="E17" s="53"/>
      <c r="K17" s="14"/>
      <c r="L17" s="14"/>
    </row>
    <row r="18" spans="2:12" s="23" customFormat="1">
      <c r="B18" s="9"/>
      <c r="D18" s="17"/>
      <c r="E18" s="26"/>
      <c r="F18" s="27"/>
      <c r="H18" s="28"/>
      <c r="J18" s="28"/>
      <c r="K18" s="14"/>
      <c r="L18" s="14"/>
    </row>
    <row r="19" spans="2:12" s="23" customFormat="1">
      <c r="B19" s="9"/>
      <c r="K19" s="14"/>
      <c r="L19" s="14"/>
    </row>
    <row r="20" spans="2:12" s="23" customFormat="1">
      <c r="B20" s="10"/>
      <c r="K20" s="14"/>
      <c r="L20" s="14"/>
    </row>
    <row r="21" spans="2:12" s="23" customFormat="1">
      <c r="B21" s="11"/>
      <c r="K21" s="14"/>
      <c r="L21" s="14"/>
    </row>
    <row r="22" spans="2:12" s="23" customFormat="1">
      <c r="B22" s="107"/>
      <c r="K22" s="14"/>
      <c r="L22" s="14"/>
    </row>
  </sheetData>
  <mergeCells count="9">
    <mergeCell ref="A12:B12"/>
    <mergeCell ref="A13:B13"/>
    <mergeCell ref="B2:J2"/>
    <mergeCell ref="A4:A6"/>
    <mergeCell ref="B4:B6"/>
    <mergeCell ref="C4:D5"/>
    <mergeCell ref="I4:J5"/>
    <mergeCell ref="E4:F5"/>
    <mergeCell ref="G4:H5"/>
  </mergeCells>
  <printOptions horizontalCentered="1"/>
  <pageMargins left="0.23622047244094491" right="0.23622047244094491" top="1.1417322834645669" bottom="0.59055118110236227" header="0.31496062992125984" footer="0.31496062992125984"/>
  <pageSetup paperSize="9" orientation="landscape" r:id="rId1"/>
  <headerFooter>
    <oddFooter>&amp;C&amp;8&amp;A</oddFooter>
  </headerFooter>
</worksheet>
</file>

<file path=xl/worksheets/sheet3.xml><?xml version="1.0" encoding="utf-8"?>
<worksheet xmlns="http://schemas.openxmlformats.org/spreadsheetml/2006/main" xmlns:r="http://schemas.openxmlformats.org/officeDocument/2006/relationships">
  <sheetPr>
    <tabColor rgb="FFFFFF00"/>
  </sheetPr>
  <dimension ref="A1:Q33"/>
  <sheetViews>
    <sheetView showGridLines="0" view="pageBreakPreview" zoomScale="90" zoomScaleNormal="80" zoomScaleSheetLayoutView="90" workbookViewId="0"/>
  </sheetViews>
  <sheetFormatPr defaultRowHeight="14.25"/>
  <cols>
    <col min="1" max="1" width="6" customWidth="1"/>
    <col min="2" max="2" width="17.375" style="80" customWidth="1"/>
    <col min="3" max="3" width="19.125" style="6" customWidth="1"/>
    <col min="4" max="4" width="12.75" style="8" customWidth="1"/>
    <col min="5" max="5" width="9.625" customWidth="1"/>
    <col min="6" max="7" width="9.625" style="7" customWidth="1"/>
    <col min="8" max="8" width="41.75" style="162" customWidth="1"/>
    <col min="9" max="9" width="9.75" customWidth="1"/>
    <col min="13" max="13" width="15.875" bestFit="1" customWidth="1"/>
  </cols>
  <sheetData>
    <row r="1" spans="1:17">
      <c r="A1" s="1" t="s">
        <v>0</v>
      </c>
      <c r="B1" s="76"/>
      <c r="C1" s="2"/>
      <c r="D1" s="3"/>
      <c r="E1" s="4"/>
      <c r="F1" s="5"/>
      <c r="G1" s="5"/>
      <c r="H1" s="151"/>
      <c r="I1" s="1"/>
    </row>
    <row r="2" spans="1:17">
      <c r="A2" s="1" t="s">
        <v>27</v>
      </c>
      <c r="B2" s="76"/>
      <c r="C2" s="2"/>
      <c r="D2" s="3"/>
      <c r="E2" s="4"/>
      <c r="F2" s="5"/>
      <c r="G2" s="5"/>
      <c r="H2" s="151"/>
      <c r="I2" s="1"/>
    </row>
    <row r="3" spans="1:17" ht="15">
      <c r="A3" s="4"/>
      <c r="B3" s="77"/>
      <c r="C3" s="2"/>
      <c r="D3" s="3"/>
      <c r="E3" s="4"/>
      <c r="F3" s="5"/>
      <c r="G3" s="121"/>
      <c r="H3" s="151"/>
      <c r="I3" s="4"/>
    </row>
    <row r="4" spans="1:17" ht="43.5" customHeight="1">
      <c r="A4" s="194" t="s">
        <v>1</v>
      </c>
      <c r="B4" s="196" t="s">
        <v>2</v>
      </c>
      <c r="C4" s="198" t="s">
        <v>3</v>
      </c>
      <c r="D4" s="194" t="s">
        <v>38</v>
      </c>
      <c r="E4" s="142" t="s">
        <v>48</v>
      </c>
      <c r="F4" s="142" t="s">
        <v>49</v>
      </c>
      <c r="G4" s="194" t="s">
        <v>61</v>
      </c>
      <c r="H4" s="200" t="s">
        <v>42</v>
      </c>
      <c r="I4" s="192" t="s">
        <v>60</v>
      </c>
      <c r="M4" s="140">
        <f>SUM(E6:E15)</f>
        <v>124500000</v>
      </c>
      <c r="N4" s="138">
        <f>COUNT(E6:E15)</f>
        <v>10</v>
      </c>
      <c r="O4" s="138"/>
      <c r="P4" s="138"/>
      <c r="Q4" s="138"/>
    </row>
    <row r="5" spans="1:17" ht="20.25" customHeight="1">
      <c r="A5" s="195"/>
      <c r="B5" s="197"/>
      <c r="C5" s="199"/>
      <c r="D5" s="195"/>
      <c r="E5" s="164" t="s">
        <v>50</v>
      </c>
      <c r="F5" s="164" t="s">
        <v>50</v>
      </c>
      <c r="G5" s="195"/>
      <c r="H5" s="201"/>
      <c r="I5" s="193"/>
      <c r="M5" s="138"/>
      <c r="N5" s="138"/>
      <c r="O5" s="138"/>
      <c r="P5" s="138"/>
      <c r="Q5" s="138"/>
    </row>
    <row r="6" spans="1:17" s="64" customFormat="1" ht="120.75" customHeight="1">
      <c r="A6" s="81">
        <v>1</v>
      </c>
      <c r="B6" s="110" t="s">
        <v>22</v>
      </c>
      <c r="C6" s="82" t="s">
        <v>39</v>
      </c>
      <c r="D6" s="83">
        <v>2000000</v>
      </c>
      <c r="E6" s="83">
        <v>2000000</v>
      </c>
      <c r="F6" s="129"/>
      <c r="G6" s="85"/>
      <c r="H6" s="152" t="s">
        <v>83</v>
      </c>
      <c r="I6" s="86">
        <v>1</v>
      </c>
      <c r="M6" s="140">
        <f>SUM(E16:E20)</f>
        <v>33800000</v>
      </c>
      <c r="N6" s="138">
        <f>COUNT(E16:E20)</f>
        <v>5</v>
      </c>
      <c r="O6" s="133"/>
      <c r="P6" s="133"/>
      <c r="Q6" s="133"/>
    </row>
    <row r="7" spans="1:17" s="67" customFormat="1" ht="123" customHeight="1">
      <c r="A7" s="59">
        <f>A6+1</f>
        <v>2</v>
      </c>
      <c r="B7" s="130"/>
      <c r="C7" s="65" t="s">
        <v>51</v>
      </c>
      <c r="D7" s="66">
        <v>16500000</v>
      </c>
      <c r="E7" s="66">
        <v>16500000</v>
      </c>
      <c r="F7" s="131"/>
      <c r="G7" s="62"/>
      <c r="H7" s="153" t="s">
        <v>62</v>
      </c>
      <c r="I7" s="63">
        <v>4</v>
      </c>
      <c r="M7" s="140">
        <f>SUM(E21:E26)</f>
        <v>58240000</v>
      </c>
      <c r="N7" s="138">
        <f>COUNT(E21:E26)</f>
        <v>5</v>
      </c>
      <c r="O7" s="139"/>
      <c r="P7" s="139"/>
      <c r="Q7" s="139"/>
    </row>
    <row r="8" spans="1:17" s="67" customFormat="1" ht="56.25" customHeight="1">
      <c r="A8" s="59">
        <f t="shared" ref="A8:A30" si="0">A7+1</f>
        <v>3</v>
      </c>
      <c r="B8" s="130"/>
      <c r="C8" s="65" t="s">
        <v>56</v>
      </c>
      <c r="D8" s="60">
        <v>3000000</v>
      </c>
      <c r="E8" s="60">
        <v>3000000</v>
      </c>
      <c r="F8" s="131"/>
      <c r="G8" s="62"/>
      <c r="H8" s="154" t="s">
        <v>63</v>
      </c>
      <c r="I8" s="68">
        <v>6</v>
      </c>
      <c r="M8" s="140">
        <f>SUM(E27:E29)</f>
        <v>23000000</v>
      </c>
      <c r="N8" s="138">
        <f>COUNT(E27:E29)</f>
        <v>3</v>
      </c>
    </row>
    <row r="9" spans="1:17" s="64" customFormat="1" ht="87.75" customHeight="1">
      <c r="A9" s="70">
        <f t="shared" si="0"/>
        <v>4</v>
      </c>
      <c r="B9" s="141"/>
      <c r="C9" s="87" t="s">
        <v>15</v>
      </c>
      <c r="D9" s="117">
        <v>5000000</v>
      </c>
      <c r="E9" s="117">
        <v>5000000</v>
      </c>
      <c r="F9" s="132"/>
      <c r="G9" s="74"/>
      <c r="H9" s="155" t="s">
        <v>64</v>
      </c>
      <c r="I9" s="75">
        <v>8</v>
      </c>
    </row>
    <row r="10" spans="1:17" s="67" customFormat="1" ht="187.5" customHeight="1">
      <c r="A10" s="81">
        <f t="shared" si="0"/>
        <v>5</v>
      </c>
      <c r="B10" s="110"/>
      <c r="C10" s="114" t="s">
        <v>52</v>
      </c>
      <c r="D10" s="115">
        <v>10000000</v>
      </c>
      <c r="E10" s="115">
        <v>10000000</v>
      </c>
      <c r="F10" s="148"/>
      <c r="G10" s="116"/>
      <c r="H10" s="156" t="s">
        <v>65</v>
      </c>
      <c r="I10" s="86">
        <v>11</v>
      </c>
    </row>
    <row r="11" spans="1:17" s="67" customFormat="1" ht="180.75" customHeight="1">
      <c r="A11" s="70">
        <f t="shared" si="0"/>
        <v>6</v>
      </c>
      <c r="B11" s="141"/>
      <c r="C11" s="71" t="s">
        <v>53</v>
      </c>
      <c r="D11" s="72">
        <v>5000000</v>
      </c>
      <c r="E11" s="72">
        <v>5000000</v>
      </c>
      <c r="F11" s="132"/>
      <c r="G11" s="74"/>
      <c r="H11" s="157" t="s">
        <v>66</v>
      </c>
      <c r="I11" s="75">
        <v>13</v>
      </c>
    </row>
    <row r="12" spans="1:17" s="67" customFormat="1" ht="240.75" customHeight="1">
      <c r="A12" s="81">
        <f t="shared" si="0"/>
        <v>7</v>
      </c>
      <c r="B12" s="110"/>
      <c r="C12" s="88" t="s">
        <v>57</v>
      </c>
      <c r="D12" s="83">
        <v>30000000</v>
      </c>
      <c r="E12" s="83">
        <v>30000000</v>
      </c>
      <c r="F12" s="129"/>
      <c r="G12" s="85" t="s">
        <v>30</v>
      </c>
      <c r="H12" s="159" t="s">
        <v>67</v>
      </c>
      <c r="I12" s="99">
        <v>15</v>
      </c>
    </row>
    <row r="13" spans="1:17" s="67" customFormat="1" ht="105.75" customHeight="1">
      <c r="A13" s="70">
        <f t="shared" si="0"/>
        <v>8</v>
      </c>
      <c r="B13" s="141"/>
      <c r="C13" s="87" t="s">
        <v>54</v>
      </c>
      <c r="D13" s="127">
        <v>10000000</v>
      </c>
      <c r="E13" s="127">
        <v>10000000</v>
      </c>
      <c r="F13" s="166"/>
      <c r="G13" s="73"/>
      <c r="H13" s="157" t="s">
        <v>68</v>
      </c>
      <c r="I13" s="75">
        <v>18</v>
      </c>
    </row>
    <row r="14" spans="1:17" s="64" customFormat="1" ht="191.25" customHeight="1">
      <c r="A14" s="89">
        <f t="shared" si="0"/>
        <v>9</v>
      </c>
      <c r="B14" s="147"/>
      <c r="C14" s="90" t="s">
        <v>55</v>
      </c>
      <c r="D14" s="91">
        <v>10000000</v>
      </c>
      <c r="E14" s="91">
        <v>10000000</v>
      </c>
      <c r="F14" s="143"/>
      <c r="G14" s="92"/>
      <c r="H14" s="158" t="s">
        <v>69</v>
      </c>
      <c r="I14" s="93">
        <v>20</v>
      </c>
    </row>
    <row r="15" spans="1:17" s="67" customFormat="1" ht="349.5" customHeight="1">
      <c r="A15" s="89">
        <f t="shared" si="0"/>
        <v>10</v>
      </c>
      <c r="B15" s="147"/>
      <c r="C15" s="90" t="s">
        <v>20</v>
      </c>
      <c r="D15" s="113">
        <v>33000000</v>
      </c>
      <c r="E15" s="113">
        <v>33000000</v>
      </c>
      <c r="F15" s="143"/>
      <c r="G15" s="92"/>
      <c r="H15" s="158" t="s">
        <v>70</v>
      </c>
      <c r="I15" s="93">
        <v>23</v>
      </c>
    </row>
    <row r="16" spans="1:17" s="64" customFormat="1" ht="113.25" customHeight="1">
      <c r="A16" s="81">
        <f t="shared" si="0"/>
        <v>11</v>
      </c>
      <c r="B16" s="110" t="s">
        <v>23</v>
      </c>
      <c r="C16" s="88" t="s">
        <v>44</v>
      </c>
      <c r="D16" s="112">
        <v>3000000</v>
      </c>
      <c r="E16" s="112">
        <v>3000000</v>
      </c>
      <c r="F16" s="129"/>
      <c r="G16" s="85"/>
      <c r="H16" s="160" t="s">
        <v>71</v>
      </c>
      <c r="I16" s="86">
        <v>2</v>
      </c>
    </row>
    <row r="17" spans="1:9" s="67" customFormat="1" ht="104.25" customHeight="1">
      <c r="A17" s="59">
        <f t="shared" si="0"/>
        <v>12</v>
      </c>
      <c r="B17" s="130"/>
      <c r="C17" s="65" t="s">
        <v>13</v>
      </c>
      <c r="D17" s="66">
        <v>10000000</v>
      </c>
      <c r="E17" s="66">
        <v>10000000</v>
      </c>
      <c r="F17" s="131"/>
      <c r="G17" s="62"/>
      <c r="H17" s="153" t="s">
        <v>84</v>
      </c>
      <c r="I17" s="63">
        <v>5</v>
      </c>
    </row>
    <row r="18" spans="1:9" s="67" customFormat="1" ht="116.25" customHeight="1">
      <c r="A18" s="70">
        <f t="shared" si="0"/>
        <v>13</v>
      </c>
      <c r="B18" s="141"/>
      <c r="C18" s="87" t="s">
        <v>16</v>
      </c>
      <c r="D18" s="109">
        <v>12000000</v>
      </c>
      <c r="E18" s="109">
        <v>12000000</v>
      </c>
      <c r="F18" s="132"/>
      <c r="G18" s="74"/>
      <c r="H18" s="155" t="s">
        <v>72</v>
      </c>
      <c r="I18" s="75">
        <v>9</v>
      </c>
    </row>
    <row r="19" spans="1:9" s="64" customFormat="1" ht="129.75" customHeight="1">
      <c r="A19" s="81">
        <f t="shared" si="0"/>
        <v>14</v>
      </c>
      <c r="B19" s="110"/>
      <c r="C19" s="88" t="s">
        <v>17</v>
      </c>
      <c r="D19" s="125">
        <v>5300000</v>
      </c>
      <c r="E19" s="125">
        <v>5300000</v>
      </c>
      <c r="F19" s="129"/>
      <c r="G19" s="84"/>
      <c r="H19" s="160" t="s">
        <v>73</v>
      </c>
      <c r="I19" s="86">
        <v>12</v>
      </c>
    </row>
    <row r="20" spans="1:9" s="69" customFormat="1" ht="120.75" customHeight="1">
      <c r="A20" s="59">
        <f t="shared" si="0"/>
        <v>15</v>
      </c>
      <c r="B20" s="130"/>
      <c r="C20" s="65" t="s">
        <v>18</v>
      </c>
      <c r="D20" s="60">
        <v>3500000</v>
      </c>
      <c r="E20" s="60">
        <v>3500000</v>
      </c>
      <c r="F20" s="131"/>
      <c r="G20" s="62"/>
      <c r="H20" s="154" t="s">
        <v>74</v>
      </c>
      <c r="I20" s="63">
        <v>14</v>
      </c>
    </row>
    <row r="21" spans="1:9" s="69" customFormat="1" ht="159" customHeight="1">
      <c r="A21" s="70">
        <f t="shared" si="0"/>
        <v>16</v>
      </c>
      <c r="B21" s="144" t="s">
        <v>24</v>
      </c>
      <c r="C21" s="87" t="s">
        <v>14</v>
      </c>
      <c r="D21" s="108">
        <v>12000000</v>
      </c>
      <c r="E21" s="108">
        <v>12000000</v>
      </c>
      <c r="F21" s="132"/>
      <c r="G21" s="74"/>
      <c r="H21" s="155" t="s">
        <v>75</v>
      </c>
      <c r="I21" s="75">
        <v>7</v>
      </c>
    </row>
    <row r="22" spans="1:9" s="67" customFormat="1" ht="134.25" customHeight="1">
      <c r="A22" s="81">
        <f t="shared" si="0"/>
        <v>17</v>
      </c>
      <c r="B22" s="119"/>
      <c r="C22" s="88" t="s">
        <v>87</v>
      </c>
      <c r="D22" s="83">
        <v>10000000</v>
      </c>
      <c r="E22" s="83">
        <v>10000000</v>
      </c>
      <c r="F22" s="129"/>
      <c r="G22" s="85"/>
      <c r="H22" s="160" t="s">
        <v>76</v>
      </c>
      <c r="I22" s="86">
        <v>10</v>
      </c>
    </row>
    <row r="23" spans="1:9" s="64" customFormat="1" ht="82.5" customHeight="1">
      <c r="A23" s="59">
        <f t="shared" si="0"/>
        <v>18</v>
      </c>
      <c r="B23" s="111"/>
      <c r="C23" s="65" t="s">
        <v>59</v>
      </c>
      <c r="D23" s="124">
        <v>3000000</v>
      </c>
      <c r="E23" s="124">
        <v>3000000</v>
      </c>
      <c r="F23" s="131"/>
      <c r="G23" s="62"/>
      <c r="H23" s="154" t="s">
        <v>77</v>
      </c>
      <c r="I23" s="63">
        <v>16</v>
      </c>
    </row>
    <row r="24" spans="1:9" s="64" customFormat="1" ht="141.75" customHeight="1">
      <c r="A24" s="122">
        <f t="shared" si="0"/>
        <v>19</v>
      </c>
      <c r="B24" s="144"/>
      <c r="C24" s="123" t="s">
        <v>88</v>
      </c>
      <c r="D24" s="126">
        <v>3240000</v>
      </c>
      <c r="E24" s="126">
        <v>3240000</v>
      </c>
      <c r="F24" s="145"/>
      <c r="G24" s="146"/>
      <c r="H24" s="161" t="s">
        <v>78</v>
      </c>
      <c r="I24" s="128">
        <v>19</v>
      </c>
    </row>
    <row r="25" spans="1:9" s="64" customFormat="1" ht="324.75" customHeight="1">
      <c r="A25" s="89">
        <f t="shared" si="0"/>
        <v>20</v>
      </c>
      <c r="B25" s="149"/>
      <c r="C25" s="90" t="s">
        <v>45</v>
      </c>
      <c r="D25" s="91">
        <v>30000000</v>
      </c>
      <c r="E25" s="91">
        <v>30000000</v>
      </c>
      <c r="F25" s="143"/>
      <c r="G25" s="92"/>
      <c r="H25" s="158" t="s">
        <v>79</v>
      </c>
      <c r="I25" s="93">
        <v>22</v>
      </c>
    </row>
    <row r="26" spans="1:9" s="64" customFormat="1" ht="185.25" customHeight="1">
      <c r="A26" s="81">
        <f t="shared" si="0"/>
        <v>21</v>
      </c>
      <c r="B26" s="119"/>
      <c r="C26" s="88" t="s">
        <v>58</v>
      </c>
      <c r="D26" s="118">
        <v>10500000</v>
      </c>
      <c r="E26" s="118"/>
      <c r="F26" s="129"/>
      <c r="G26" s="84" t="s">
        <v>4</v>
      </c>
      <c r="H26" s="160" t="s">
        <v>80</v>
      </c>
      <c r="I26" s="86"/>
    </row>
    <row r="27" spans="1:9" s="64" customFormat="1" ht="143.25" customHeight="1">
      <c r="A27" s="70">
        <f t="shared" si="0"/>
        <v>22</v>
      </c>
      <c r="B27" s="141" t="s">
        <v>25</v>
      </c>
      <c r="C27" s="87" t="s">
        <v>12</v>
      </c>
      <c r="D27" s="94">
        <v>10000000</v>
      </c>
      <c r="E27" s="94">
        <v>10000000</v>
      </c>
      <c r="F27" s="132"/>
      <c r="G27" s="73"/>
      <c r="H27" s="155" t="s">
        <v>81</v>
      </c>
      <c r="I27" s="75">
        <v>3</v>
      </c>
    </row>
    <row r="28" spans="1:9" s="64" customFormat="1" ht="129" customHeight="1">
      <c r="A28" s="100">
        <f t="shared" si="0"/>
        <v>23</v>
      </c>
      <c r="B28" s="110"/>
      <c r="C28" s="95" t="s">
        <v>46</v>
      </c>
      <c r="D28" s="96">
        <v>5000000</v>
      </c>
      <c r="E28" s="96">
        <v>5000000</v>
      </c>
      <c r="F28" s="150"/>
      <c r="G28" s="97"/>
      <c r="H28" s="156" t="s">
        <v>85</v>
      </c>
      <c r="I28" s="98">
        <v>17</v>
      </c>
    </row>
    <row r="29" spans="1:9" s="64" customFormat="1" ht="119.25" customHeight="1">
      <c r="A29" s="59">
        <f t="shared" si="0"/>
        <v>24</v>
      </c>
      <c r="B29" s="130"/>
      <c r="C29" s="65" t="s">
        <v>19</v>
      </c>
      <c r="D29" s="60">
        <v>8000000</v>
      </c>
      <c r="E29" s="60">
        <v>8000000</v>
      </c>
      <c r="F29" s="131"/>
      <c r="G29" s="62"/>
      <c r="H29" s="154" t="s">
        <v>82</v>
      </c>
      <c r="I29" s="68">
        <v>21</v>
      </c>
    </row>
    <row r="30" spans="1:9" s="64" customFormat="1" ht="87.75" customHeight="1">
      <c r="A30" s="59">
        <f t="shared" si="0"/>
        <v>25</v>
      </c>
      <c r="B30" s="111" t="s">
        <v>26</v>
      </c>
      <c r="C30" s="65" t="s">
        <v>47</v>
      </c>
      <c r="D30" s="66">
        <v>5000000</v>
      </c>
      <c r="E30" s="66"/>
      <c r="F30" s="131"/>
      <c r="G30" s="61" t="s">
        <v>4</v>
      </c>
      <c r="H30" s="154" t="s">
        <v>86</v>
      </c>
      <c r="I30" s="63"/>
    </row>
    <row r="31" spans="1:9" s="67" customFormat="1" ht="37.5" customHeight="1">
      <c r="A31" s="70">
        <v>26</v>
      </c>
      <c r="B31" s="78"/>
      <c r="C31" s="71" t="s">
        <v>21</v>
      </c>
      <c r="D31" s="72">
        <v>10000000</v>
      </c>
      <c r="E31" s="72">
        <v>10000000</v>
      </c>
      <c r="F31" s="132"/>
      <c r="G31" s="74"/>
      <c r="H31" s="155"/>
      <c r="I31" s="75"/>
    </row>
    <row r="32" spans="1:9" ht="21.75" customHeight="1" thickBot="1">
      <c r="A32" s="58"/>
      <c r="B32" s="79"/>
      <c r="C32" s="57"/>
      <c r="D32" s="12">
        <f>SUM(D6:D31)</f>
        <v>265040000</v>
      </c>
      <c r="E32" s="165">
        <f t="shared" ref="E32" si="1">SUM(E6:E31)</f>
        <v>249540000</v>
      </c>
      <c r="F32" s="53"/>
    </row>
    <row r="33" ht="15" thickTop="1"/>
  </sheetData>
  <sortState ref="A6:I30">
    <sortCondition ref="B6:B30"/>
    <sortCondition ref="I6:I30"/>
  </sortState>
  <mergeCells count="7">
    <mergeCell ref="I4:I5"/>
    <mergeCell ref="A4:A5"/>
    <mergeCell ref="B4:B5"/>
    <mergeCell ref="C4:C5"/>
    <mergeCell ref="D4:D5"/>
    <mergeCell ref="G4:G5"/>
    <mergeCell ref="H4:H5"/>
  </mergeCells>
  <printOptions horizontalCentered="1"/>
  <pageMargins left="0.23622047244094491" right="0.15748031496062992" top="0.74803149606299213" bottom="0.55118110236220474" header="0.31496062992125984" footer="0.31496062992125984"/>
  <pageSetup paperSize="9" scale="95" orientation="landscape" r:id="rId1"/>
  <headerFooter>
    <oddFooter>&amp;C&amp;8&amp;A  หน้า &amp;P / &amp;N</oddFooter>
  </headerFooter>
  <rowBreaks count="6" manualBreakCount="6">
    <brk id="11" max="8" man="1"/>
    <brk id="13" max="8" man="1"/>
    <brk id="18" max="8" man="1"/>
    <brk id="21" max="8" man="1"/>
    <brk id="24" max="8" man="1"/>
    <brk id="2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สรุป 1-2 เชียงใหม่</vt:lpstr>
      <vt:lpstr>สรุป เชียงใหม่</vt:lpstr>
      <vt:lpstr>รายละเอียด เชียงใหม่</vt:lpstr>
      <vt:lpstr>'รายละเอียด เชียงใหม่'!Print_Area</vt:lpstr>
      <vt:lpstr>'สรุป 1-2 เชียงใหม่'!Print_Area</vt:lpstr>
      <vt:lpstr>'สรุป เชียงใหม่'!Print_Area</vt:lpstr>
      <vt:lpstr>'รายละเอียด เชียงใหม่'!Print_Titles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chomchuen</dc:creator>
  <cp:lastModifiedBy>chomchuen</cp:lastModifiedBy>
  <cp:lastPrinted>2011-09-30T04:48:27Z</cp:lastPrinted>
  <dcterms:created xsi:type="dcterms:W3CDTF">2010-12-23T02:33:42Z</dcterms:created>
  <dcterms:modified xsi:type="dcterms:W3CDTF">2011-09-30T05:16:33Z</dcterms:modified>
</cp:coreProperties>
</file>