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5480" windowHeight="8160" tabRatio="676" activeTab="2"/>
  </bookViews>
  <sheets>
    <sheet name="ปก" sheetId="24" r:id="rId1"/>
    <sheet name="สรุปสงขลา" sheetId="19" r:id="rId2"/>
    <sheet name="ลักษณะโครงการ" sheetId="22" r:id="rId3"/>
  </sheets>
  <definedNames>
    <definedName name="_xlnm._FilterDatabase" localSheetId="2" hidden="1">ลักษณะโครงการ!$A$5:$I$22</definedName>
    <definedName name="_xlnm.Print_Titles" localSheetId="2">ลักษณะโครงการ!$4:$6</definedName>
  </definedNames>
  <calcPr calcId="125725"/>
</workbook>
</file>

<file path=xl/calcChain.xml><?xml version="1.0" encoding="utf-8"?>
<calcChain xmlns="http://schemas.openxmlformats.org/spreadsheetml/2006/main">
  <c r="E12" i="19"/>
  <c r="E14" s="1"/>
  <c r="F10"/>
  <c r="F9"/>
  <c r="F8"/>
  <c r="F7"/>
  <c r="F11"/>
  <c r="G22" i="22" l="1"/>
  <c r="F22"/>
  <c r="E22"/>
  <c r="D22"/>
  <c r="J12" i="19" l="1"/>
  <c r="J14" s="1"/>
  <c r="I12"/>
  <c r="I14" s="1"/>
  <c r="H12"/>
  <c r="H14" s="1"/>
  <c r="G12"/>
  <c r="G14" s="1"/>
  <c r="F12"/>
  <c r="F14" s="1"/>
  <c r="F17" s="1"/>
  <c r="D12"/>
  <c r="D14" s="1"/>
  <c r="C12"/>
  <c r="C14" s="1"/>
  <c r="A20" i="22"/>
  <c r="A17"/>
  <c r="A18" s="1"/>
  <c r="A8"/>
</calcChain>
</file>

<file path=xl/sharedStrings.xml><?xml version="1.0" encoding="utf-8"?>
<sst xmlns="http://schemas.openxmlformats.org/spreadsheetml/2006/main" count="88" uniqueCount="71">
  <si>
    <t>ยุทธศาสตร์</t>
  </si>
  <si>
    <t>เลขที่</t>
  </si>
  <si>
    <t>ที่</t>
  </si>
  <si>
    <t>จำนวน</t>
  </si>
  <si>
    <t>วงเงินปี 2555 (บาท)</t>
  </si>
  <si>
    <t>จังหวัดสงขลา</t>
  </si>
  <si>
    <t xml:space="preserve">1.พัฒนาภาคการเกษตร การค้า การลงทุนและการบริการสู่ความมั่นคงทางเศรษฐกิจ </t>
  </si>
  <si>
    <t>พัฒนาภาคการเกษตร การค้า การลงทุนและการบริการ สู่ความมั่นคงทางเศรษฐกิจ</t>
  </si>
  <si>
    <t>ส่งเสริมและพัฒนาการท่องเที่ยวที่หลากหลายและเชื่อมโยงสู่ภูมิภาคอื่น</t>
  </si>
  <si>
    <t>พัฒนาให้เป็นเมืองน่าอยู่ประชาชนมีคุณภาพชีวิตที่ดีวัฒนธรรมที่หลากหลาย</t>
  </si>
  <si>
    <t>รักษาฐานทรัพยากรธรรมชาติและคุณภาพสิ่งแวดล้อมเพื่อเป็นฐานการผลิตและการพัฒนาอย่างยั่งยืน</t>
  </si>
  <si>
    <t>พัฒนาการศึกษาเพื่อเป็นแหล่งฐานความรู้ทางสังคมและเศรษฐกิจ</t>
  </si>
  <si>
    <t>2.ส่งเสริมและพัฒนาการท่องเที่ยวที่หลากหลายและเชื่อมโยงสู่ภูมิภาคอื่น</t>
  </si>
  <si>
    <t>3.พัฒนาให้เป็นเมืองน่าอยู่ประชาชนมีคุณภาพชีวิตที่ดีวัฒนธรรมหลากหลาย</t>
  </si>
  <si>
    <t>4.รักษาฐานทรัพยากรธรรมชาติและคุณภาพสิ่งแวดล้อมเพื่อเป็นฐานการผลิตและการพัฒนาอย่างยั่งยืน</t>
  </si>
  <si>
    <t>5.พัฒนาการศึกษาเพื่อเป็นแหล่งฐานความรู้ทางสังคมและเศรษฐกิจ</t>
  </si>
  <si>
    <t>รวม 5 ยุทธศาสตร์</t>
  </si>
  <si>
    <t>ค่าใช้จ่ายบริหารงานจังหวัดแบบบูรณาการ</t>
  </si>
  <si>
    <t>รวมงบประมาณทั้งสิ้น</t>
  </si>
  <si>
    <t xml:space="preserve"> </t>
  </si>
  <si>
    <t>บาท</t>
  </si>
  <si>
    <t>โครงการที่เสนอใช้งบประมาณจังหวัด</t>
  </si>
  <si>
    <t xml:space="preserve"> ส่วนต่าง</t>
  </si>
  <si>
    <t xml:space="preserve">3.พัฒนาให้เป็นเมืองน่าอยู่ประชาชนมีคุณภาพชีวิตที่ดีวัฒนธรรมหลากหลาย                 </t>
  </si>
  <si>
    <r>
      <t xml:space="preserve">2.ส่งเสริมและพัฒนาการท่องเที่ยวที่หลากหลายและเชื่อมโยงสู่ภูมิภาคอื่น  </t>
    </r>
    <r>
      <rPr>
        <b/>
        <sz val="10"/>
        <color rgb="FFFF0000"/>
        <rFont val="Tahoma"/>
        <family val="2"/>
      </rPr>
      <t/>
    </r>
  </si>
  <si>
    <t xml:space="preserve">3.พัฒนาให้เป็นเมืองน่าอยู่ประชาชนมีคุณภาพชีวิตที่ดีวัฒนธรรมหลากหลาย                   </t>
  </si>
  <si>
    <t>เห็นควรสนับสนุนงบประมาณ</t>
  </si>
  <si>
    <t>ปรับลดงบประมาณ</t>
  </si>
  <si>
    <t>ชื่อโครงการ</t>
  </si>
  <si>
    <t>เห็นควรสนับสนุนงบประมาณ (บาท)</t>
  </si>
  <si>
    <t xml:space="preserve">ปรับลดงบประมาณ (บาท) </t>
  </si>
  <si>
    <t>กิจกรรม/ความเห็น</t>
  </si>
  <si>
    <t>ลำดับความสำคัญ</t>
  </si>
  <si>
    <t xml:space="preserve">2.โครงการส่งเสริมความร่วมมือเพื่อเพิ่มศักยภาพสินค้าเกษตรของจังหวัด </t>
  </si>
  <si>
    <t>1.โครงการพัฒนาศักยภาพแหล่งท่องเที่ยวชุมชน</t>
  </si>
  <si>
    <t xml:space="preserve">1.โครงการปรับปรุงโครงสร้างพื้นฐานเพื่อส่งเสริมคุณภาพชีวิตของประชาชนในพื้นที่ </t>
  </si>
  <si>
    <t>1.โครงการฟื้นฟูทรัพยากรธรรมชาติและสิ่งแวดล้อมลุ่มน้ำทะเลสาบสงขลา</t>
  </si>
  <si>
    <t xml:space="preserve">3.โครงการปรับปรุงโครงสร้างพื้นฐานเพื่อสนับสนุนการท่องเทียว </t>
  </si>
  <si>
    <t>2.โครงการส่งเสริมกิจกรรมและระบบสนับสนุนเพื่อเพิ่มศักยภาพการท่องเที่ยวของจังหวัด</t>
  </si>
  <si>
    <t xml:space="preserve">1.โครงการปรับปรุงโครงสร้างพื้นฐานเพื่อเพิ่มศักยภาพการเชื่อมโยงภายในพื้นที่ (อำเภอหาดใหญ่) </t>
  </si>
  <si>
    <t>3.โครงการส่งเสริมความร่วมมือเพื่อสนับสนุนชุมชนเข้มแข็ง</t>
  </si>
  <si>
    <t xml:space="preserve">1.โครงการสร้างศูนย์เรียนรู้เศรษฐกิจพอเพียงต้นแบบ(Training Center) </t>
  </si>
  <si>
    <t>2.โครงการส่งเสริมความร่วมมือเพื่ออนุรักษ์และใช้ประโยชน์ความหลากหลายทางชีวภาพอย่างยั่งยืน</t>
  </si>
  <si>
    <t xml:space="preserve">3.โครงการการจัดการขยะมูลฝอยโดยชุมชนรอบทะเลสาบสงขลา </t>
  </si>
  <si>
    <t xml:space="preserve">5.โครงการก่อสร้างพุทธมลฑลจังหวัดสงขลาเฉลิมพระเกียรติเนื่องในวโรกาสเฉลิมพระชนมพรรษา 84 พรรษา </t>
  </si>
  <si>
    <t xml:space="preserve">4.โครงการบูรณาการเพื่อป้องกันและแก้ไขปัญหายาเสพติดของจังหวัด </t>
  </si>
  <si>
    <t>3. โครงการสร้างมูลค่าเพิ่มผลิตภัณฑ์ หนึ่งตำบล หนึ่งผลิตภัณฑ์ : OTOP (ส่งเสริมการพัฒนาผลิตภัณฑ์สู่มาตรฐาน)</t>
  </si>
  <si>
    <t>รวมทั้งสิ้น</t>
  </si>
  <si>
    <t>1.โครงการปรับปรุงโครงสร้างพื้นฐานเพื่อพัฒนาเศรษฐกิจสู่ความมั่นคง</t>
  </si>
  <si>
    <t>ไม่ควรสนับสนุนงบประมาณ</t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</si>
  <si>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อบรมพัฒนาเพิ่มศักยภาพผู้ผลิต ผู้ประกอบการ OTOP              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ส่งเสริมและพัฒนาการลงทุน</t>
    </r>
  </si>
  <si>
    <r>
      <rPr>
        <b/>
        <u/>
        <sz val="10"/>
        <color theme="1"/>
        <rFont val="Tahoma"/>
        <family val="2"/>
      </rPr>
      <t xml:space="preserve">กิจกรรม </t>
    </r>
    <r>
      <rPr>
        <sz val="10"/>
        <color theme="1"/>
        <rFont val="Tahoma"/>
        <family val="2"/>
      </rPr>
      <t xml:space="preserve"> (1) ตลาดอาหารปลอดภัยเพื่อสุขภาพ (งบ 0.902 ลบ.)(2)ส่งเสริมจิตสำนึกในการปกป้องสถาบัน จัดงานรัฐพิธี วันสำคัญ (งบ 2 ลบ.) (3)อนุรักษ์สืบทอดวัฒนธรรมและภูมิปัญญาท้องถิ่น ค่ายเยาวชนแกะหนังตะลุง แทงหยวก ศิลปะ(งบ 3.223 ลบ.) (4) จัดการแข่งขันกีฬา (งบ 3 ลบ.)                            </t>
    </r>
    <r>
      <rPr>
        <b/>
        <u/>
        <sz val="10"/>
        <color theme="1"/>
        <rFont val="Tahoma"/>
        <family val="2"/>
      </rPr>
      <t>ความเห็น</t>
    </r>
    <r>
      <rPr>
        <b/>
        <sz val="10"/>
        <color theme="1"/>
        <rFont val="Tahoma"/>
        <family val="2"/>
      </rPr>
      <t xml:space="preserve"> </t>
    </r>
    <r>
      <rPr>
        <sz val="10"/>
        <color theme="1"/>
        <rFont val="Tahoma"/>
        <family val="2"/>
      </rPr>
      <t xml:space="preserve">  ส่งเสริมการบริโภคอาหารปลอดภัยและอนุรักษ์วัฒนธรรมและภูมิปัญญาท้องถิ่น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</si>
  <si>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(1) พัฒนาเครือข่ายอาสาสมัครพิทักษ์ทรัพยากรธรรมชาติและสิ่งแวดล้อม (งบ 1.45 ลบ.)  (2) อนุรักษ์และใช้ประโยชน์ความหลากหลายทางชีวภาพอย่างยั่งยืนระดับชุมชนและท้องถิ่น                                    </t>
    </r>
    <r>
      <rPr>
        <b/>
        <u/>
        <sz val="10"/>
        <color theme="1"/>
        <rFont val="Tahoma"/>
        <family val="2"/>
      </rPr>
      <t xml:space="preserve"> ความเห็น </t>
    </r>
    <r>
      <rPr>
        <sz val="10"/>
        <color theme="1"/>
        <rFont val="Tahoma"/>
        <family val="2"/>
      </rPr>
      <t xml:space="preserve">      สร้างเครือข่ายอนุรักษ์ทรัพยากรธรรมชาติและสิ่งแวดล้อม</t>
    </r>
  </si>
  <si>
    <r>
      <rPr>
        <b/>
        <u/>
        <sz val="10"/>
        <color theme="1"/>
        <rFont val="Tahoma"/>
        <family val="2"/>
      </rPr>
      <t xml:space="preserve">กิจกรรม </t>
    </r>
    <r>
      <rPr>
        <sz val="10"/>
        <color theme="1"/>
        <rFont val="Tahoma"/>
        <family val="2"/>
      </rPr>
      <t xml:space="preserve"> จัดตั้งแกนนำอาสา เวทีประชาคม การคัดแยกขยะ สร้างอาชีพ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   สร้างจิตสำนึกการมีส่วนร่วมการจัดการสิ่งแวดล้อม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</si>
  <si>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(1)ป้องกันและแก้ไขปัญหายาเสพติด (งบ 12 ลบ.) (2)ศูนย์ฟื้นฟูสมรรถภาพจินดาภรณ์ (งบ 3.214 ลบ.)              </t>
    </r>
    <r>
      <rPr>
        <b/>
        <u/>
        <sz val="10"/>
        <color theme="1"/>
        <rFont val="Tahoma"/>
        <family val="2"/>
      </rPr>
      <t>ความเห็น</t>
    </r>
    <r>
      <rPr>
        <b/>
        <sz val="10"/>
        <color theme="1"/>
        <rFont val="Tahoma"/>
        <family val="2"/>
      </rPr>
      <t xml:space="preserve">   </t>
    </r>
    <r>
      <rPr>
        <sz val="10"/>
        <color theme="1"/>
        <rFont val="Tahoma"/>
        <family val="2"/>
      </rPr>
      <t>ส่งเสริมคุณธรรมจริยธรรม /สนับสนุนการแก้ปัญหายาเสพติด</t>
    </r>
  </si>
  <si>
    <t>แผนปฏิบัติราชการประจำปี 2555 จังหวัดสงขลา</t>
  </si>
  <si>
    <t xml:space="preserve"> สรุปข้อเสนอ และผลการพิจารณา</t>
  </si>
  <si>
    <t>กลุ่มจังหวัดภาคใต้ชายแดน</t>
  </si>
  <si>
    <t xml:space="preserve">หมายเหตุ : การจัดสรรตามกรอบวงเงินงบประมาณปี 2555 ตามเกณฑ์ของ ก.น.จ. ของจังหวัดสงขลา  </t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</si>
  <si>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(1)จัดตั้งเครือข่ายลดและคัดแยกขยะร่วมกับอปท. 10 ครั้ง (2)จัดกิจกรรมเครือข่ายเยาวชนและชุมชนร่วมกับเครือข่ายเครือข่ายรักษ์คลองอู่ตะเภา เครือข่ายต้นกล้าคลองอู่ตะเภา เครือข่ายฟื้นฟูและพัฒนาลุ่มน้ำทะเลสาบสงขลา และเครือข่ายคลองภูมี 5 ครั้ง  (3)จัดกิจกรรมประกวดการจัดการน้ำเสียและการจัดการขยะดีเด่นของโรงเรียน /ชุมชนร่วมกับสนง.ท้องถิ่น จ.สงขลา และสพท.เขต 1-3 และหน่วยงานด้านสิ่งแวดล้อม 1 ครั้ง (4)จัดประชุมเชิงปฏิบัติการลดและคัดแยกขยะมูลฝอย 5 ครั้ง(5)จัดตั้งศูนย์การเรียนรู้คัดแยกขยะรีไซเคิลแก่ชุมชน 1 แห่ง (6)การตรวจวัดวิเคราะห์คุณภาพน้ำ 1 คลอง (7)ปล่อยพันธุ์สัตว์น้ำในลุ่มน้ำทะเลสาบ(กุ้ง,ปลา) 3-5 ล้านตัว (8) การเพาะชำกล้าไม้ป่าชายเลน 1 แสนกล้า(9)ก่อสร้างประตูคอนกรีตกั้นน้ำเค็มขนาด 1.5x1.5 ม. 2 บาน 1 แห่ง (10)อนุรักษ์แหล่งน้ำ (11)ขุดร่องแหล่งน้ำ               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  พัฒนาทรัพยากรธรรมชาติและสิ่งแวดล้อม          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</si>
  <si>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สร้างศูนย์เรียนรู้เศรษฐกิจพอเพียงต้นแบบ บ้านขมวน ม. 2 ต.รำแดง อ.สิงหนคร ประกอบด้วย อาคารสำนักงานที่ทำการศูนย์เรียนรู้เศรษฐกิจพอเพียงต้นแบบ 1 หลัง งบ 1.548633 ลบ.         (2) ก่อสร้างถนนคอนกรีตเสริมเหล็ก ขนาดกว้าง 5 ม. ยาว 100 ม.หนา 0.15 ม. มีพื้นที่ 500 ตรม. งบ 0.251367 ลบ.                                           </t>
    </r>
    <r>
      <rPr>
        <b/>
        <u/>
        <sz val="10"/>
        <color theme="1"/>
        <rFont val="Tahoma"/>
        <family val="2"/>
      </rPr>
      <t xml:space="preserve">ความเห็น </t>
    </r>
    <r>
      <rPr>
        <sz val="10"/>
        <color theme="1"/>
        <rFont val="Tahoma"/>
        <family val="2"/>
      </rPr>
      <t xml:space="preserve">   ส่งเสริมการเรียนรู้ตามหลักปรัชญาเศรษฐกิจพอเพียง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</si>
  <si>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ก่อสร้างพุทธมลฑลจังหวัดสงขลาเฉลิมพระเกียรติเนื่องในวโรกาสเฉลิมพระชนมพรรษา 84 พรรษา ณ บ้านทุ่งเสม็ดงาม ม.6 ต.น้ำน้อย อ.หาดใหญ่             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 สร้างศูนย์กลางกิจกรรมทางศาสนาและแหล่งท่องเที่ยวทางวัฒนธรรม 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</si>
  <si>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 (1) ส่งเสริมการดำเนินชีวิตตามแนวทางปรัชญาเศรษฐกิจพอเพียง (งบ 1.375 ลบ.) (2)ก่อสร้างลานตากข้าวประจำตำบลโรง อ.กระแสสินธุ์ (งบ 1.1 ลบ.) (3)ก่อสร้างอาคารเก็บผลผลิตข้าว ต.โรง อ.กระแสสินธุ์ (งบ 1.28 ลบ.) (4)ส่งเสริมกลุ่มเกษตรกรเกษตรอินทรีย์เพื่อชุมชน (งบ 0.3 ลบ.)                       </t>
    </r>
    <r>
      <rPr>
        <b/>
        <u/>
        <sz val="10"/>
        <color theme="1"/>
        <rFont val="Tahoma"/>
        <family val="2"/>
      </rPr>
      <t xml:space="preserve">ความเห็น </t>
    </r>
    <r>
      <rPr>
        <sz val="10"/>
        <color theme="1"/>
        <rFont val="Tahoma"/>
        <family val="2"/>
      </rPr>
      <t xml:space="preserve">  -  พัฒนาอาชีพ สร้างรายได้</t>
    </r>
  </si>
  <si>
    <t>แผนพัฒนาจังหวัดสงขลาที่เสนอให้พิจารณา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</si>
  <si>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ผลการพิจารณา</t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</si>
  <si>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(1) ถนนลาดยางแอสฟัลท์ติกคอนกรีต ซ.ชายทุ่ง บ้านคลองหวะ ม.5 ต.คอหงส์ อ.หาดใหญ่ (งบ 1.9 ลบ.)(2) ถนนคอนกรีตเสริมเหล็ก ซ.ร่วมใจพัฒนา 4 ม.8 ต.ท่าข้าม อ.หาดใหญ่ (งบ 1.76 ลบ.) (3)ถนนคอนกรีตเสริมเหล็กพร้อมคูระบายน้ำ ถนนสายเกาะเปรียง ม.2 ต.ทุ่งใหญ่ อ.หาดใหญ่ (งบ 1.55 ลบ. (4)ถนนคอนกรีตเสริมเหล็กสายเกาะเปรียง ม.2 (งบ 1.5 ลบ.) (5) ถนน คศล.สายชอบร่วมใจพัฒนา4 ม. 8 อ.หาดใหญ่ (งบ 1 ลบ.) (6)ปรับปรุงเส้นทางคมนาคมสร้าง GUARDRAIL (รั้วกั้นทางโค้ง) ม.1 ,ม.2 ,ม.10 ต.น้ำน้อย อ.หาดใหญ่ (0.3 ลบ.) (7)ปรับปรุงเส้นทางคมนาคมโดยก่อสร้างสะพานคอนกรีตเสริมเหล็กคลองพระบาท หลังวัดพระบาท ตำบลบ้านพรุ  .หาดใหญ่ (งบ 1.3 ลบ.)                   </t>
    </r>
    <r>
      <rPr>
        <b/>
        <u/>
        <sz val="10"/>
        <color theme="1"/>
        <rFont val="Tahoma"/>
        <family val="2"/>
      </rPr>
      <t xml:space="preserve">ความเห็น </t>
    </r>
    <r>
      <rPr>
        <sz val="10"/>
        <color theme="1"/>
        <rFont val="Tahoma"/>
        <family val="2"/>
      </rPr>
      <t xml:space="preserve">  ปรับปรุงเส้นทางคมนาคมน้ำและแก้ไขปัญหาน้ำท่วมซ้ำซาก               </t>
    </r>
  </si>
  <si>
    <r>
      <rPr>
        <b/>
        <u/>
        <sz val="10"/>
        <color theme="1"/>
        <rFont val="Tahoma"/>
        <family val="2"/>
      </rPr>
      <t xml:space="preserve">กิจกรรม  </t>
    </r>
    <r>
      <rPr>
        <sz val="10"/>
        <color theme="1"/>
        <rFont val="Tahoma"/>
        <family val="2"/>
      </rPr>
      <t xml:space="preserve">(1)ส่งเสริมกิจกรรมสนับสนุนกีฬานานาชาติเพื่อการท่องเที่ยว (งบ2.5 ลบ.) (2) การพัฒนาบุคลากรด้านการท่องเที่ยว (งบ 2 ลบ.)                                           </t>
    </r>
    <r>
      <rPr>
        <b/>
        <u/>
        <sz val="10"/>
        <color theme="1"/>
        <rFont val="Tahoma"/>
        <family val="2"/>
      </rPr>
      <t xml:space="preserve">ความเห็น </t>
    </r>
    <r>
      <rPr>
        <b/>
        <sz val="10"/>
        <color theme="1"/>
        <rFont val="Tahoma"/>
        <family val="2"/>
      </rPr>
      <t xml:space="preserve"> </t>
    </r>
    <r>
      <rPr>
        <sz val="10"/>
        <color theme="1"/>
        <rFont val="Tahoma"/>
        <family val="2"/>
      </rPr>
      <t xml:space="preserve"> ส่งเสริมการท่องเที่ยว 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</si>
  <si>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(1)พัฒนาการท่องเที่ยวชุมชนตลาดน้ำคลองแดนเชิงวัฒนธรรม/เชิงนิเวศน์ (งบ 3.195 ลบ.) (2)ปรับปรุงสภาพภูมิทัศน์บ่อน้ำศักดิ์สิทธิ์เฉลิมพระเกียรติ อ.กระแสสินธุ์ (งบ 3 ลบ.)                                          </t>
    </r>
    <r>
      <rPr>
        <b/>
        <u/>
        <sz val="10"/>
        <color theme="1"/>
        <rFont val="Tahoma"/>
        <family val="2"/>
      </rPr>
      <t xml:space="preserve"> ความเห็น </t>
    </r>
    <r>
      <rPr>
        <sz val="10"/>
        <color theme="1"/>
        <rFont val="Tahoma"/>
        <family val="2"/>
      </rPr>
      <t xml:space="preserve">  สร้างอาชีพ เพิ่มรายได้จากการท่องเทียว       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</si>
  <si>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 (1) ปรับปรุงถนนลาดยางผิวจราจรเคฟซีลสายเกาะไหล-แม่ทอม ม.5 ต.บ้านหาร (งบ 3.22 ลบ.) (2)ปรับปรุงผิวการจราจรถนนเลียบคลองชลประทานเพื่อเชื่อมโยงการท่องเที่ยวตามโครงการ "ระโนดมรดกลุ่มน้ำทะเลสาบสงขลา" จาก ม.9 บ้านใหม่ - ม.1 ต.แดนสงวน อ.ระโนด (งบ 7.2 ลบ.) (3)ปรับปรุงถนนบริเวณคลองขวาง (ถนนไทรบุรี - ถนนนครใน) ก่อสร้างกำแพงกันดินและพื้นคสล.ปิดบนลำคลอง เพื่ใช้เป็นลานกิจกรรมทั่วไปของประชาชน และจัดทำสวนหย่อม/ปลูกต้นไม้  จัดที่นั่งสำหรับพักผ่อนบริเวณลานกิจกรรม ติดตั้งระบบไฟฟ้าและแสงสว่างบริเวณที่ปรับปรุงภูมิทัศน์  (งบ 20.18 ลบ.) 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ส่งเสริมการท่องเที่ยว    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</si>
  <si>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(1) ปรับปรุงถนนคสล.สายแม่ใหญ่-มาบเตย      ม.5-3 ต.แดนสงวน อ.ระโนด(งบ 2.211ลบ.)  (2) ปรับปรุงถนนลูกรังสายแม่ใหญ่ -มาบหัวถึง ม.5-1-2 ต.แดนสงวน อ.ระโนด (งบ 1.136 ลบ.)  (3) ก่อสร้างท่อระบายน้ำคลองทุ่งสงวน -แม่ใหญ่ ม.1 ต.แดนสงวน อ.ระโนด (งบ 4.5 ลบ.)    (4) ก่อสร้างประตูปิด-เปิด ระบายน้ำขนาดเล็กภายใน   ต.แดนสงวน อ.ระโนด (งบ 1.778 ลบ.) (5) ปรับปรุงผิวจราจรดินลูกรังเป็นผิวจราจรถนนคอนกรีตเสริมเหล็กสายริมคลองอุ่ตะเภา(หมู่ที่ 3-หมู่ที่ 5) ต.แม่ทอม (งบ 6.875 ลบ.)  (6) ปรับปรุงถนนหินคลุกสายคลองไผ่-ช่อนฉา ม.2 ต.แดนสงวน อ.ระโนด (งบ 3.885 ลบ.) (7) โครงการปรับปรุงถนนแอสฟัลท์ติกคอนกรีต ถนนปาดังเบซาด์ (งบ 6.9 ลบ.) (8)โครงการปรับปรุงถนนเอสฟัลท์ติกคอนกรีต ถนนปาดังเบซาร์ซอบ 4/3(งบ 2 ลบ.) (9)ปรับปรุงถนนลาดยางแบบผิวเรียบ (cape seal) ม.2,3,5    ต.ชะแล้ อ.สิงหนคร (งบ 1.9 ลบ.) (10)ก่อสร้างถนนลาดยางแอสฟัลท์ติกคอนกรีต สายคลองยางแดง-โคกสัก ม.14 ต.ท่าชะมวง ม.1 ต.เขาพระ  อ.รัตภูมิ (งบ 9.24 ลบ.)                                       </t>
    </r>
    <r>
      <rPr>
        <b/>
        <u/>
        <sz val="10"/>
        <color theme="1"/>
        <rFont val="Tahoma"/>
        <family val="2"/>
      </rPr>
      <t>ความเห็น</t>
    </r>
    <r>
      <rPr>
        <sz val="10"/>
        <color theme="1"/>
        <rFont val="Tahoma"/>
        <family val="2"/>
      </rPr>
      <t xml:space="preserve">   ปรับปรุงและซ่อมแซมถนนเพื่อเชื่อมโยงเส้นทางคมนาคม</t>
    </r>
  </si>
  <si>
    <r>
      <rPr>
        <b/>
        <u/>
        <sz val="10"/>
        <color theme="1"/>
        <rFont val="Tahoma"/>
        <family val="2"/>
      </rPr>
      <t>กิจกรรม</t>
    </r>
    <r>
      <rPr>
        <sz val="10"/>
        <color theme="1"/>
        <rFont val="Tahoma"/>
        <family val="2"/>
      </rPr>
      <t xml:space="preserve"> (1)ปรับปรุงตกแต่งภายในและปรับภูมิทัศน์อาคารศูนย์ข้อมูลโครงการพัฒนาตามแนวพระราชดำริ ตามโครงการระโนดมรดกลุ่มน้ำทะเลสาบสงขลา (งบ 2.29 ลบ.) (2)จัดตั้งศูนย์เรียนรู้ศิลปวัฒนธรรมประจำตำบล ม.3 ต.บ่อตรุ อ.ระโนด (งบ 1 ลบ.) (</t>
    </r>
    <r>
      <rPr>
        <i/>
        <sz val="10"/>
        <color theme="1"/>
        <rFont val="Tahoma"/>
        <family val="2"/>
      </rPr>
      <t>3)ก่อสร้างสวนสุขภาพเฉลิมพระเกียรติ ร.9  ม.3 ต.พะวง อ.เมือง (งบ 10.222 ลบ.)</t>
    </r>
    <r>
      <rPr>
        <sz val="10"/>
        <color theme="1"/>
        <rFont val="Tahoma"/>
        <family val="2"/>
      </rPr>
      <t xml:space="preserve"> (4)จัดตั้งศูนย์เรียนรู้ชุมชนเพื่อฝึกฝนอาชีพของราษฎร ม.4 ต.ปากแตระ,ม.7 ต.ระโนด อ.ระโนด (งบ 3 ลบ.) (5)ก่อสร้างสวนสาธารณะระดับเมืองตามโครงการ "ระโนดมรดกลุ่มน้ำทะเลสาบสงขลา" (งบ 7 ลบ.)                                  </t>
    </r>
    <r>
      <rPr>
        <b/>
        <u/>
        <sz val="10"/>
        <color theme="1"/>
        <rFont val="Tahoma"/>
        <family val="2"/>
      </rPr>
      <t xml:space="preserve"> ความเห็น</t>
    </r>
    <r>
      <rPr>
        <sz val="10"/>
        <color theme="1"/>
        <rFont val="Tahoma"/>
        <family val="2"/>
      </rPr>
      <t xml:space="preserve">   ส่งเสริมวัฒนธรรมและภูมิปัญญาท้องถิ่น </t>
    </r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</si>
</sst>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87" formatCode="#,##0_ ;\-#,##0\ "/>
    <numFmt numFmtId="188" formatCode="_-* #,##0_-;\-* #,##0_-;_-* &quot;-&quot;??_-;_-@_-"/>
  </numFmts>
  <fonts count="32">
    <font>
      <sz val="11"/>
      <color theme="1"/>
      <name val="Tahoma"/>
      <family val="2"/>
      <charset val="22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b/>
      <sz val="10"/>
      <color indexed="8"/>
      <name val="Tahoma"/>
      <family val="2"/>
    </font>
    <font>
      <sz val="8"/>
      <name val="Tahoma"/>
      <family val="2"/>
      <charset val="222"/>
    </font>
    <font>
      <b/>
      <sz val="12"/>
      <color indexed="8"/>
      <name val="Tahoma"/>
      <family val="2"/>
    </font>
    <font>
      <sz val="10"/>
      <color indexed="8"/>
      <name val="Tahoma"/>
      <family val="2"/>
    </font>
    <font>
      <b/>
      <sz val="11"/>
      <color indexed="8"/>
      <name val="Tahoma"/>
      <family val="2"/>
    </font>
    <font>
      <sz val="12"/>
      <color indexed="8"/>
      <name val="Tahoma"/>
      <family val="2"/>
    </font>
    <font>
      <sz val="11"/>
      <color indexed="8"/>
      <name val="Tahoma"/>
      <family val="2"/>
    </font>
    <font>
      <sz val="10"/>
      <color indexed="53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b/>
      <u/>
      <sz val="11"/>
      <color indexed="8"/>
      <name val="Tahoma"/>
      <family val="2"/>
    </font>
    <font>
      <b/>
      <u val="singleAccounting"/>
      <sz val="11"/>
      <color indexed="8"/>
      <name val="Tahoma"/>
      <family val="2"/>
    </font>
    <font>
      <sz val="18"/>
      <color indexed="8"/>
      <name val="Tahoma"/>
      <family val="2"/>
    </font>
    <font>
      <b/>
      <sz val="16"/>
      <color indexed="8"/>
      <name val="Tahoma"/>
      <family val="2"/>
    </font>
    <font>
      <sz val="16"/>
      <color indexed="8"/>
      <name val="Tahoma"/>
      <family val="2"/>
    </font>
    <font>
      <b/>
      <sz val="24"/>
      <color indexed="8"/>
      <name val="Tahoma"/>
      <family val="2"/>
    </font>
    <font>
      <b/>
      <sz val="22"/>
      <color indexed="8"/>
      <name val="Tahoma"/>
      <family val="2"/>
    </font>
    <font>
      <sz val="10"/>
      <color rgb="FFFF0000"/>
      <name val="Tahoma"/>
      <family val="2"/>
    </font>
    <font>
      <sz val="12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0"/>
      <color rgb="FFFF0000"/>
      <name val="Tahoma"/>
      <family val="2"/>
    </font>
    <font>
      <b/>
      <sz val="10"/>
      <color theme="1"/>
      <name val="Tahoma"/>
      <family val="2"/>
    </font>
    <font>
      <sz val="12"/>
      <color rgb="FFFF0000"/>
      <name val="Tahoma"/>
      <family val="2"/>
    </font>
    <font>
      <b/>
      <sz val="14"/>
      <color theme="1"/>
      <name val="Tahoma"/>
      <family val="2"/>
    </font>
    <font>
      <b/>
      <sz val="12"/>
      <color theme="1"/>
      <name val="Tahoma"/>
      <family val="2"/>
    </font>
    <font>
      <b/>
      <u/>
      <sz val="10"/>
      <color theme="1"/>
      <name val="Tahoma"/>
      <family val="2"/>
    </font>
    <font>
      <i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Alignment="1">
      <alignment horizontal="left"/>
    </xf>
    <xf numFmtId="43" fontId="1" fillId="0" borderId="0" xfId="1" applyFont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43" fontId="6" fillId="2" borderId="0" xfId="1" applyNumberFormat="1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8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43" fontId="8" fillId="0" borderId="0" xfId="1" applyFont="1"/>
    <xf numFmtId="43" fontId="6" fillId="0" borderId="0" xfId="0" applyNumberFormat="1" applyFont="1"/>
    <xf numFmtId="43" fontId="10" fillId="0" borderId="0" xfId="0" applyNumberFormat="1" applyFont="1"/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43" fontId="9" fillId="0" borderId="0" xfId="1" applyFont="1"/>
    <xf numFmtId="0" fontId="11" fillId="0" borderId="0" xfId="0" applyFont="1"/>
    <xf numFmtId="0" fontId="9" fillId="0" borderId="9" xfId="0" applyFont="1" applyBorder="1" applyAlignment="1">
      <alignment horizontal="center"/>
    </xf>
    <xf numFmtId="0" fontId="11" fillId="0" borderId="9" xfId="0" applyFont="1" applyFill="1" applyBorder="1" applyAlignment="1">
      <alignment wrapText="1"/>
    </xf>
    <xf numFmtId="187" fontId="9" fillId="0" borderId="9" xfId="1" applyNumberFormat="1" applyFont="1" applyBorder="1"/>
    <xf numFmtId="0" fontId="9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left" vertical="top" wrapText="1"/>
    </xf>
    <xf numFmtId="187" fontId="9" fillId="0" borderId="10" xfId="1" applyNumberFormat="1" applyFont="1" applyBorder="1"/>
    <xf numFmtId="0" fontId="11" fillId="0" borderId="10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187" fontId="7" fillId="0" borderId="1" xfId="1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43" fontId="7" fillId="0" borderId="0" xfId="1" applyFont="1"/>
    <xf numFmtId="187" fontId="13" fillId="0" borderId="0" xfId="1" applyNumberFormat="1" applyFont="1"/>
    <xf numFmtId="187" fontId="7" fillId="0" borderId="0" xfId="1" applyNumberFormat="1" applyFont="1"/>
    <xf numFmtId="41" fontId="14" fillId="0" borderId="0" xfId="1" applyNumberFormat="1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26" fillId="0" borderId="0" xfId="0" applyFont="1" applyFill="1"/>
    <xf numFmtId="0" fontId="26" fillId="0" borderId="0" xfId="0" applyFont="1"/>
    <xf numFmtId="0" fontId="24" fillId="0" borderId="1" xfId="0" applyFont="1" applyFill="1" applyBorder="1" applyAlignment="1">
      <alignment horizontal="center"/>
    </xf>
    <xf numFmtId="43" fontId="24" fillId="0" borderId="1" xfId="1" applyFont="1" applyFill="1" applyBorder="1" applyAlignment="1">
      <alignment horizontal="center"/>
    </xf>
    <xf numFmtId="0" fontId="26" fillId="0" borderId="2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4" fillId="3" borderId="1" xfId="0" applyFont="1" applyFill="1" applyBorder="1"/>
    <xf numFmtId="0" fontId="5" fillId="0" borderId="0" xfId="0" applyFont="1"/>
    <xf numFmtId="0" fontId="27" fillId="0" borderId="0" xfId="0" applyFont="1"/>
    <xf numFmtId="188" fontId="6" fillId="2" borderId="0" xfId="1" applyNumberFormat="1" applyFont="1" applyFill="1" applyBorder="1" applyAlignment="1">
      <alignment wrapText="1"/>
    </xf>
    <xf numFmtId="188" fontId="6" fillId="0" borderId="0" xfId="1" applyNumberFormat="1" applyFont="1" applyBorder="1" applyAlignment="1">
      <alignment wrapText="1"/>
    </xf>
    <xf numFmtId="188" fontId="6" fillId="0" borderId="0" xfId="1" applyNumberFormat="1" applyFont="1" applyBorder="1"/>
    <xf numFmtId="188" fontId="6" fillId="0" borderId="0" xfId="1" applyNumberFormat="1" applyFont="1"/>
    <xf numFmtId="0" fontId="20" fillId="2" borderId="0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Fill="1"/>
    <xf numFmtId="0" fontId="29" fillId="0" borderId="0" xfId="0" applyFont="1" applyFill="1" applyAlignment="1">
      <alignment horizontal="left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left" vertical="top" wrapText="1"/>
    </xf>
    <xf numFmtId="188" fontId="22" fillId="0" borderId="1" xfId="1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top" wrapText="1"/>
    </xf>
    <xf numFmtId="188" fontId="29" fillId="2" borderId="1" xfId="1" applyNumberFormat="1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vertical="center" wrapText="1"/>
    </xf>
    <xf numFmtId="187" fontId="24" fillId="3" borderId="11" xfId="0" applyNumberFormat="1" applyFont="1" applyFill="1" applyBorder="1" applyAlignment="1">
      <alignment horizontal="center"/>
    </xf>
    <xf numFmtId="187" fontId="24" fillId="0" borderId="0" xfId="1" applyNumberFormat="1" applyFont="1"/>
    <xf numFmtId="188" fontId="23" fillId="0" borderId="11" xfId="1" applyNumberFormat="1" applyFont="1" applyBorder="1" applyAlignment="1"/>
    <xf numFmtId="187" fontId="24" fillId="3" borderId="11" xfId="0" applyNumberFormat="1" applyFont="1" applyFill="1" applyBorder="1" applyAlignment="1"/>
    <xf numFmtId="187" fontId="7" fillId="3" borderId="1" xfId="1" applyNumberFormat="1" applyFont="1" applyFill="1" applyBorder="1" applyAlignment="1"/>
    <xf numFmtId="0" fontId="23" fillId="0" borderId="1" xfId="0" applyFont="1" applyBorder="1" applyAlignment="1"/>
    <xf numFmtId="0" fontId="24" fillId="3" borderId="1" xfId="0" applyFont="1" applyFill="1" applyBorder="1" applyAlignment="1"/>
    <xf numFmtId="0" fontId="7" fillId="0" borderId="1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187" fontId="24" fillId="3" borderId="1" xfId="0" applyNumberFormat="1" applyFont="1" applyFill="1" applyBorder="1" applyAlignment="1"/>
    <xf numFmtId="0" fontId="26" fillId="0" borderId="0" xfId="0" applyFont="1" applyAlignment="1">
      <alignment horizontal="center"/>
    </xf>
    <xf numFmtId="43" fontId="3" fillId="0" borderId="0" xfId="1" applyFont="1"/>
    <xf numFmtId="187" fontId="7" fillId="3" borderId="11" xfId="1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4" fillId="0" borderId="3" xfId="0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wrapText="1"/>
    </xf>
    <xf numFmtId="0" fontId="24" fillId="0" borderId="6" xfId="0" applyFont="1" applyFill="1" applyBorder="1" applyAlignment="1">
      <alignment horizontal="center" wrapText="1"/>
    </xf>
    <xf numFmtId="0" fontId="24" fillId="0" borderId="8" xfId="0" applyFont="1" applyFill="1" applyBorder="1" applyAlignment="1">
      <alignment horizontal="center" wrapText="1"/>
    </xf>
    <xf numFmtId="0" fontId="24" fillId="0" borderId="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/>
    </xf>
    <xf numFmtId="0" fontId="29" fillId="0" borderId="7" xfId="0" applyFont="1" applyFill="1" applyBorder="1" applyAlignment="1">
      <alignment horizontal="left"/>
    </xf>
    <xf numFmtId="188" fontId="26" fillId="0" borderId="16" xfId="1" applyNumberFormat="1" applyFont="1" applyFill="1" applyBorder="1" applyAlignment="1">
      <alignment horizontal="center" vertical="top" wrapText="1"/>
    </xf>
    <xf numFmtId="188" fontId="26" fillId="0" borderId="14" xfId="1" applyNumberFormat="1" applyFont="1" applyFill="1" applyBorder="1" applyAlignment="1">
      <alignment horizontal="center" vertical="top" wrapText="1"/>
    </xf>
    <xf numFmtId="188" fontId="26" fillId="0" borderId="2" xfId="1" applyNumberFormat="1" applyFont="1" applyFill="1" applyBorder="1" applyAlignment="1">
      <alignment horizontal="center" vertical="top" wrapText="1"/>
    </xf>
    <xf numFmtId="188" fontId="26" fillId="0" borderId="16" xfId="1" applyNumberFormat="1" applyFont="1" applyFill="1" applyBorder="1" applyAlignment="1">
      <alignment horizontal="center" vertical="center" wrapText="1"/>
    </xf>
    <xf numFmtId="188" fontId="26" fillId="0" borderId="14" xfId="1" applyNumberFormat="1" applyFont="1" applyFill="1" applyBorder="1" applyAlignment="1">
      <alignment horizontal="center" vertical="center" wrapText="1"/>
    </xf>
    <xf numFmtId="188" fontId="26" fillId="0" borderId="2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E15" sqref="E15"/>
    </sheetView>
  </sheetViews>
  <sheetFormatPr defaultRowHeight="14.25"/>
  <sheetData>
    <row r="1" spans="1:13" ht="22.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22.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22.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9.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9.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19.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9.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9.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9.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1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>
      <c r="A12" s="90" t="s">
        <v>64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</row>
    <row r="13" spans="1:13" ht="27">
      <c r="A13" s="91" t="s">
        <v>55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</row>
    <row r="14" spans="1:13" ht="1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ht="1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ht="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</sheetData>
  <mergeCells count="2">
    <mergeCell ref="A12:M12"/>
    <mergeCell ref="A13:M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workbookViewId="0">
      <selection activeCell="B4" sqref="B4:B6"/>
    </sheetView>
  </sheetViews>
  <sheetFormatPr defaultRowHeight="14.25"/>
  <cols>
    <col min="1" max="1" width="4.25" customWidth="1"/>
    <col min="2" max="2" width="33.125" customWidth="1"/>
    <col min="3" max="3" width="8.75" style="1" customWidth="1"/>
    <col min="4" max="4" width="16.75" style="8" customWidth="1"/>
    <col min="5" max="5" width="11.125" style="1" customWidth="1"/>
    <col min="6" max="6" width="17.25" style="8" customWidth="1"/>
    <col min="7" max="7" width="6.625" customWidth="1"/>
    <col min="8" max="8" width="14.625" customWidth="1"/>
    <col min="9" max="9" width="6.625" customWidth="1"/>
    <col min="10" max="10" width="18.75" customWidth="1"/>
    <col min="11" max="11" width="12.375" bestFit="1" customWidth="1"/>
  </cols>
  <sheetData>
    <row r="1" spans="1:15" s="15" customFormat="1" ht="15">
      <c r="A1" s="55" t="s">
        <v>56</v>
      </c>
      <c r="E1" s="56"/>
      <c r="F1" s="56"/>
      <c r="G1" s="56"/>
      <c r="H1" s="56" t="s">
        <v>19</v>
      </c>
      <c r="I1" s="56"/>
      <c r="J1" s="56"/>
    </row>
    <row r="2" spans="1:15" s="15" customFormat="1" ht="15">
      <c r="A2" s="55"/>
      <c r="B2" s="15" t="s">
        <v>63</v>
      </c>
      <c r="E2" s="56"/>
      <c r="F2" s="56"/>
      <c r="G2" s="56"/>
      <c r="H2" s="56"/>
      <c r="I2" s="56"/>
      <c r="J2" s="56"/>
    </row>
    <row r="3" spans="1:15" ht="28.5" customHeight="1"/>
    <row r="4" spans="1:15" s="47" customFormat="1" ht="21.75" customHeight="1">
      <c r="A4" s="98" t="s">
        <v>2</v>
      </c>
      <c r="B4" s="98" t="s">
        <v>0</v>
      </c>
      <c r="C4" s="94" t="s">
        <v>21</v>
      </c>
      <c r="D4" s="95"/>
      <c r="E4" s="101" t="s">
        <v>26</v>
      </c>
      <c r="F4" s="105"/>
      <c r="G4" s="101" t="s">
        <v>27</v>
      </c>
      <c r="H4" s="102"/>
      <c r="I4" s="101" t="s">
        <v>49</v>
      </c>
      <c r="J4" s="102"/>
      <c r="K4" s="46"/>
      <c r="L4" s="46"/>
      <c r="M4" s="46"/>
      <c r="N4" s="46"/>
      <c r="O4" s="46"/>
    </row>
    <row r="5" spans="1:15" s="47" customFormat="1" ht="22.5" customHeight="1">
      <c r="A5" s="99"/>
      <c r="B5" s="99"/>
      <c r="C5" s="96"/>
      <c r="D5" s="97"/>
      <c r="E5" s="103"/>
      <c r="F5" s="106"/>
      <c r="G5" s="103"/>
      <c r="H5" s="104"/>
      <c r="I5" s="103"/>
      <c r="J5" s="104"/>
      <c r="K5" s="46"/>
      <c r="L5" s="46"/>
      <c r="M5" s="46"/>
      <c r="N5" s="46"/>
      <c r="O5" s="46"/>
    </row>
    <row r="6" spans="1:15" s="47" customFormat="1" ht="20.25" customHeight="1">
      <c r="A6" s="100"/>
      <c r="B6" s="100"/>
      <c r="C6" s="48" t="s">
        <v>3</v>
      </c>
      <c r="D6" s="49" t="s">
        <v>20</v>
      </c>
      <c r="E6" s="50" t="s">
        <v>3</v>
      </c>
      <c r="F6" s="51" t="s">
        <v>20</v>
      </c>
      <c r="G6" s="52" t="s">
        <v>3</v>
      </c>
      <c r="H6" s="53" t="s">
        <v>20</v>
      </c>
      <c r="I6" s="52" t="s">
        <v>3</v>
      </c>
      <c r="J6" s="52" t="s">
        <v>20</v>
      </c>
      <c r="K6" s="46"/>
      <c r="L6" s="46"/>
      <c r="M6" s="46"/>
      <c r="N6" s="46"/>
      <c r="O6" s="46"/>
    </row>
    <row r="7" spans="1:15" s="2" customFormat="1" ht="39.75" customHeight="1">
      <c r="A7" s="26">
        <v>1</v>
      </c>
      <c r="B7" s="27" t="s">
        <v>7</v>
      </c>
      <c r="C7" s="26">
        <v>3</v>
      </c>
      <c r="D7" s="28">
        <v>45508450</v>
      </c>
      <c r="E7" s="26">
        <v>3</v>
      </c>
      <c r="F7" s="28">
        <f>+ลักษณะโครงการ!E7+ลักษณะโครงการ!E8+ลักษณะโครงการ!E9</f>
        <v>45508450</v>
      </c>
      <c r="G7" s="26">
        <v>0</v>
      </c>
      <c r="H7" s="84">
        <v>0</v>
      </c>
      <c r="I7" s="26">
        <v>0</v>
      </c>
      <c r="J7" s="84">
        <v>0</v>
      </c>
      <c r="K7" s="19"/>
    </row>
    <row r="8" spans="1:15" s="2" customFormat="1" ht="35.25" customHeight="1">
      <c r="A8" s="29">
        <v>2</v>
      </c>
      <c r="B8" s="30" t="s">
        <v>8</v>
      </c>
      <c r="C8" s="29">
        <v>3</v>
      </c>
      <c r="D8" s="31">
        <v>41295000</v>
      </c>
      <c r="E8" s="29">
        <v>3</v>
      </c>
      <c r="F8" s="31">
        <f>+ลักษณะโครงการ!E10+ลักษณะโครงการ!E11+ลักษณะโครงการ!E12</f>
        <v>41295000</v>
      </c>
      <c r="G8" s="29">
        <v>0</v>
      </c>
      <c r="H8" s="85">
        <v>0</v>
      </c>
      <c r="I8" s="29">
        <v>0</v>
      </c>
      <c r="J8" s="85">
        <v>0</v>
      </c>
      <c r="K8" s="19"/>
    </row>
    <row r="9" spans="1:15" s="2" customFormat="1" ht="35.25" customHeight="1">
      <c r="A9" s="29">
        <v>3</v>
      </c>
      <c r="B9" s="30" t="s">
        <v>9</v>
      </c>
      <c r="C9" s="29">
        <v>5</v>
      </c>
      <c r="D9" s="31">
        <v>68838400</v>
      </c>
      <c r="E9" s="29">
        <v>5</v>
      </c>
      <c r="F9" s="31">
        <f>+ลักษณะโครงการ!E13+ลักษณะโครงการ!E14+ลักษณะโครงการ!E15+ลักษณะโครงการ!E16+ลักษณะโครงการ!E17</f>
        <v>68838400</v>
      </c>
      <c r="G9" s="29">
        <v>0</v>
      </c>
      <c r="H9" s="85">
        <v>0</v>
      </c>
      <c r="I9" s="29">
        <v>0</v>
      </c>
      <c r="J9" s="85">
        <v>0</v>
      </c>
      <c r="K9" s="19"/>
    </row>
    <row r="10" spans="1:15" s="2" customFormat="1" ht="51.75" customHeight="1">
      <c r="A10" s="29">
        <v>4</v>
      </c>
      <c r="B10" s="30" t="s">
        <v>10</v>
      </c>
      <c r="C10" s="29">
        <v>3</v>
      </c>
      <c r="D10" s="31">
        <v>15502000</v>
      </c>
      <c r="E10" s="29">
        <v>3</v>
      </c>
      <c r="F10" s="31">
        <f>+ลักษณะโครงการ!E18+ลักษณะโครงการ!E19+ลักษณะโครงการ!E20</f>
        <v>15502000</v>
      </c>
      <c r="G10" s="29">
        <v>0</v>
      </c>
      <c r="H10" s="85">
        <v>0</v>
      </c>
      <c r="I10" s="29">
        <v>0</v>
      </c>
      <c r="J10" s="85">
        <v>0</v>
      </c>
      <c r="K10" s="19"/>
    </row>
    <row r="11" spans="1:15" s="2" customFormat="1" ht="32.25" customHeight="1">
      <c r="A11" s="29">
        <v>5</v>
      </c>
      <c r="B11" s="32" t="s">
        <v>11</v>
      </c>
      <c r="C11" s="29">
        <v>1</v>
      </c>
      <c r="D11" s="31">
        <v>1800000</v>
      </c>
      <c r="E11" s="29">
        <v>1</v>
      </c>
      <c r="F11" s="31">
        <f>+ลักษณะโครงการ!E21</f>
        <v>1800000</v>
      </c>
      <c r="G11" s="29">
        <v>0</v>
      </c>
      <c r="H11" s="85">
        <v>0</v>
      </c>
      <c r="I11" s="29">
        <v>0</v>
      </c>
      <c r="J11" s="85">
        <v>0</v>
      </c>
      <c r="K11" s="20"/>
    </row>
    <row r="12" spans="1:15" s="2" customFormat="1" ht="28.5" customHeight="1">
      <c r="A12" s="92" t="s">
        <v>16</v>
      </c>
      <c r="B12" s="93"/>
      <c r="C12" s="33">
        <f t="shared" ref="C12:J12" si="0">SUM(C7:C11)</f>
        <v>15</v>
      </c>
      <c r="D12" s="34">
        <f t="shared" si="0"/>
        <v>172943850</v>
      </c>
      <c r="E12" s="33">
        <f t="shared" si="0"/>
        <v>15</v>
      </c>
      <c r="F12" s="34">
        <f t="shared" si="0"/>
        <v>172943850</v>
      </c>
      <c r="G12" s="83">
        <f t="shared" si="0"/>
        <v>0</v>
      </c>
      <c r="H12" s="34">
        <f t="shared" si="0"/>
        <v>0</v>
      </c>
      <c r="I12" s="83">
        <f t="shared" si="0"/>
        <v>0</v>
      </c>
      <c r="J12" s="34">
        <f t="shared" si="0"/>
        <v>0</v>
      </c>
      <c r="K12" s="19"/>
    </row>
    <row r="13" spans="1:15" s="21" customFormat="1" ht="36.75" customHeight="1">
      <c r="A13" s="35">
        <v>6</v>
      </c>
      <c r="B13" s="36" t="s">
        <v>17</v>
      </c>
      <c r="C13" s="78"/>
      <c r="D13" s="78">
        <v>10000000</v>
      </c>
      <c r="E13" s="78"/>
      <c r="F13" s="78">
        <v>10000000</v>
      </c>
      <c r="G13" s="81"/>
      <c r="H13" s="81"/>
      <c r="I13" s="81"/>
      <c r="J13" s="81"/>
    </row>
    <row r="14" spans="1:15" s="47" customFormat="1" ht="25.5" customHeight="1">
      <c r="A14" s="54"/>
      <c r="B14" s="37" t="s">
        <v>18</v>
      </c>
      <c r="C14" s="76">
        <f t="shared" ref="C14:J14" si="1">SUM(C12:C13)</f>
        <v>15</v>
      </c>
      <c r="D14" s="79">
        <f t="shared" si="1"/>
        <v>182943850</v>
      </c>
      <c r="E14" s="89">
        <f t="shared" si="1"/>
        <v>15</v>
      </c>
      <c r="F14" s="80">
        <f t="shared" si="1"/>
        <v>182943850</v>
      </c>
      <c r="G14" s="82">
        <f t="shared" si="1"/>
        <v>0</v>
      </c>
      <c r="H14" s="86">
        <f t="shared" si="1"/>
        <v>0</v>
      </c>
      <c r="I14" s="82">
        <f t="shared" si="1"/>
        <v>0</v>
      </c>
      <c r="J14" s="86">
        <f t="shared" si="1"/>
        <v>0</v>
      </c>
    </row>
    <row r="15" spans="1:15" s="21" customFormat="1">
      <c r="A15" s="22"/>
      <c r="B15" s="22"/>
      <c r="C15" s="23"/>
      <c r="D15" s="24"/>
      <c r="E15" s="23"/>
      <c r="F15" s="24"/>
      <c r="G15" s="22"/>
      <c r="H15" s="22"/>
      <c r="I15" s="22"/>
      <c r="J15" s="22"/>
    </row>
    <row r="16" spans="1:15" s="21" customFormat="1">
      <c r="A16" s="47" t="s">
        <v>58</v>
      </c>
      <c r="B16" s="47"/>
      <c r="C16" s="87"/>
      <c r="D16" s="88"/>
      <c r="E16" s="87"/>
      <c r="F16" s="40">
        <v>179889400</v>
      </c>
      <c r="G16" s="23" t="s">
        <v>20</v>
      </c>
      <c r="H16" s="22"/>
      <c r="I16" s="22"/>
      <c r="J16" s="22"/>
    </row>
    <row r="17" spans="1:10" s="21" customFormat="1">
      <c r="A17" s="22"/>
      <c r="B17" s="38" t="s">
        <v>22</v>
      </c>
      <c r="C17" s="38"/>
      <c r="D17" s="39"/>
      <c r="E17" s="38"/>
      <c r="F17" s="41">
        <f>F14-F16</f>
        <v>3054450</v>
      </c>
      <c r="G17" s="23" t="s">
        <v>20</v>
      </c>
      <c r="H17" s="22"/>
      <c r="I17" s="22"/>
      <c r="J17" s="22"/>
    </row>
    <row r="18" spans="1:10" s="21" customFormat="1" ht="16.5">
      <c r="A18" s="22"/>
      <c r="B18" s="22"/>
      <c r="C18" s="23"/>
      <c r="D18" s="24"/>
      <c r="E18" s="23"/>
      <c r="F18" s="42"/>
      <c r="G18" s="22"/>
      <c r="H18" s="22"/>
      <c r="I18" s="22"/>
      <c r="J18" s="22"/>
    </row>
    <row r="19" spans="1:10" s="21" customFormat="1">
      <c r="A19" s="22"/>
      <c r="B19" s="77"/>
      <c r="C19" s="23"/>
      <c r="D19" s="24"/>
      <c r="E19" s="23"/>
      <c r="F19" s="24"/>
      <c r="G19" s="22"/>
      <c r="H19" s="22"/>
      <c r="I19" s="22"/>
      <c r="J19" s="22"/>
    </row>
    <row r="20" spans="1:10" s="21" customFormat="1">
      <c r="A20" s="22"/>
      <c r="B20" s="22"/>
      <c r="C20" s="23"/>
      <c r="D20" s="24"/>
      <c r="E20" s="23"/>
      <c r="F20" s="24"/>
      <c r="G20" s="22"/>
      <c r="H20" s="22"/>
      <c r="I20" s="22"/>
      <c r="J20" s="22"/>
    </row>
    <row r="21" spans="1:10" s="21" customFormat="1">
      <c r="A21" s="22"/>
      <c r="B21" s="22"/>
      <c r="C21" s="23"/>
      <c r="D21" s="24"/>
      <c r="E21" s="23"/>
      <c r="F21" s="24"/>
      <c r="G21" s="22"/>
      <c r="H21" s="22"/>
      <c r="I21" s="22"/>
      <c r="J21" s="22"/>
    </row>
    <row r="22" spans="1:10" s="21" customFormat="1">
      <c r="A22" s="25"/>
      <c r="B22" s="22"/>
      <c r="C22" s="23"/>
      <c r="D22" s="24"/>
      <c r="E22" s="23"/>
      <c r="F22" s="24"/>
      <c r="G22" s="22"/>
      <c r="H22" s="22"/>
      <c r="I22" s="22"/>
      <c r="J22" s="22"/>
    </row>
    <row r="23" spans="1:10" s="21" customFormat="1">
      <c r="A23" s="25"/>
      <c r="B23" s="22"/>
      <c r="C23" s="23"/>
      <c r="D23" s="24"/>
      <c r="E23" s="23"/>
      <c r="F23" s="24"/>
      <c r="G23" s="22"/>
      <c r="H23" s="22"/>
      <c r="I23" s="22"/>
      <c r="J23" s="22"/>
    </row>
    <row r="24" spans="1:10" s="21" customFormat="1">
      <c r="A24" s="22"/>
      <c r="B24" s="22"/>
      <c r="C24" s="23"/>
      <c r="D24" s="24"/>
      <c r="E24" s="23"/>
      <c r="F24" s="24"/>
      <c r="G24" s="22"/>
      <c r="H24" s="22"/>
      <c r="I24" s="22"/>
      <c r="J24" s="22"/>
    </row>
    <row r="25" spans="1:10">
      <c r="A25" s="22"/>
      <c r="B25" s="22"/>
      <c r="C25" s="23"/>
      <c r="D25" s="24"/>
      <c r="E25" s="23"/>
      <c r="F25" s="24"/>
      <c r="G25" s="22"/>
      <c r="H25" s="22"/>
      <c r="I25" s="22"/>
      <c r="J25" s="22"/>
    </row>
    <row r="26" spans="1:10" ht="15">
      <c r="A26" s="16"/>
      <c r="B26" s="16"/>
      <c r="C26" s="17"/>
      <c r="D26" s="18"/>
      <c r="E26" s="17"/>
      <c r="F26" s="18"/>
      <c r="G26" s="16"/>
      <c r="H26" s="16"/>
      <c r="I26" s="16"/>
      <c r="J26" s="16"/>
    </row>
  </sheetData>
  <mergeCells count="7">
    <mergeCell ref="A12:B12"/>
    <mergeCell ref="C4:D5"/>
    <mergeCell ref="A4:A6"/>
    <mergeCell ref="B4:B6"/>
    <mergeCell ref="I4:J5"/>
    <mergeCell ref="E4:F5"/>
    <mergeCell ref="G4:H5"/>
  </mergeCells>
  <phoneticPr fontId="4" type="noConversion"/>
  <pageMargins left="0.19685039370078741" right="0.11811023622047245" top="0.59055118110236227" bottom="0.39370078740157483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I211"/>
  <sheetViews>
    <sheetView tabSelected="1" topLeftCell="A18" workbookViewId="0">
      <selection activeCell="H18" sqref="H18"/>
    </sheetView>
  </sheetViews>
  <sheetFormatPr defaultRowHeight="12.75"/>
  <cols>
    <col min="1" max="1" width="6.875" style="2" customWidth="1"/>
    <col min="2" max="2" width="17.375" style="7" customWidth="1"/>
    <col min="3" max="3" width="17.375" style="2" customWidth="1"/>
    <col min="4" max="4" width="12.5" style="60" customWidth="1"/>
    <col min="5" max="5" width="12.625" style="60" customWidth="1"/>
    <col min="6" max="6" width="10" style="60" customWidth="1"/>
    <col min="7" max="7" width="10.5" style="60" customWidth="1"/>
    <col min="8" max="8" width="31.375" style="2" customWidth="1"/>
    <col min="9" max="9" width="9.625" style="64" customWidth="1"/>
    <col min="10" max="16384" width="9" style="2"/>
  </cols>
  <sheetData>
    <row r="1" spans="1:9" s="65" customFormat="1" ht="18">
      <c r="A1" s="116" t="s">
        <v>57</v>
      </c>
      <c r="B1" s="116"/>
      <c r="C1" s="116"/>
      <c r="D1" s="116"/>
      <c r="E1" s="116"/>
      <c r="F1" s="116"/>
      <c r="G1" s="116"/>
      <c r="H1" s="116"/>
      <c r="I1" s="116"/>
    </row>
    <row r="2" spans="1:9" s="65" customFormat="1" ht="18.75" customHeight="1">
      <c r="A2" s="116" t="s">
        <v>5</v>
      </c>
      <c r="B2" s="116"/>
      <c r="C2" s="116"/>
      <c r="D2" s="116"/>
      <c r="E2" s="116"/>
      <c r="F2" s="116"/>
      <c r="G2" s="116"/>
      <c r="H2" s="116"/>
      <c r="I2" s="116"/>
    </row>
    <row r="3" spans="1:9" s="65" customFormat="1" ht="18.75" customHeight="1">
      <c r="A3" s="66"/>
      <c r="B3" s="117"/>
      <c r="C3" s="117"/>
      <c r="D3" s="117"/>
      <c r="E3" s="117"/>
      <c r="F3" s="117"/>
      <c r="G3" s="117"/>
      <c r="H3" s="117"/>
      <c r="I3" s="117"/>
    </row>
    <row r="4" spans="1:9" s="67" customFormat="1" ht="24" customHeight="1">
      <c r="A4" s="113" t="s">
        <v>1</v>
      </c>
      <c r="B4" s="113" t="s">
        <v>0</v>
      </c>
      <c r="C4" s="113" t="s">
        <v>28</v>
      </c>
      <c r="D4" s="118" t="s">
        <v>4</v>
      </c>
      <c r="E4" s="121" t="s">
        <v>29</v>
      </c>
      <c r="F4" s="121" t="s">
        <v>30</v>
      </c>
      <c r="G4" s="121" t="s">
        <v>49</v>
      </c>
      <c r="H4" s="113" t="s">
        <v>31</v>
      </c>
      <c r="I4" s="110" t="s">
        <v>32</v>
      </c>
    </row>
    <row r="5" spans="1:9" s="67" customFormat="1" ht="29.25" customHeight="1">
      <c r="A5" s="114"/>
      <c r="B5" s="114"/>
      <c r="C5" s="114"/>
      <c r="D5" s="119"/>
      <c r="E5" s="122"/>
      <c r="F5" s="122"/>
      <c r="G5" s="122"/>
      <c r="H5" s="114"/>
      <c r="I5" s="111"/>
    </row>
    <row r="6" spans="1:9" s="67" customFormat="1" ht="11.25" customHeight="1">
      <c r="A6" s="115"/>
      <c r="B6" s="115"/>
      <c r="C6" s="115"/>
      <c r="D6" s="120"/>
      <c r="E6" s="123"/>
      <c r="F6" s="123"/>
      <c r="G6" s="123"/>
      <c r="H6" s="115"/>
      <c r="I6" s="112"/>
    </row>
    <row r="7" spans="1:9" s="67" customFormat="1" ht="327.75" customHeight="1">
      <c r="A7" s="68">
        <v>1</v>
      </c>
      <c r="B7" s="69" t="s">
        <v>6</v>
      </c>
      <c r="C7" s="69" t="s">
        <v>48</v>
      </c>
      <c r="D7" s="70">
        <v>40425000</v>
      </c>
      <c r="E7" s="70">
        <v>40425000</v>
      </c>
      <c r="F7" s="70"/>
      <c r="G7" s="70"/>
      <c r="H7" s="69" t="s">
        <v>69</v>
      </c>
      <c r="I7" s="71">
        <v>5</v>
      </c>
    </row>
    <row r="8" spans="1:9" s="67" customFormat="1" ht="112.5" customHeight="1">
      <c r="A8" s="68">
        <f t="shared" ref="A8:A20" si="0">A7+1</f>
        <v>2</v>
      </c>
      <c r="B8" s="69" t="s">
        <v>6</v>
      </c>
      <c r="C8" s="69" t="s">
        <v>33</v>
      </c>
      <c r="D8" s="70">
        <v>4055000</v>
      </c>
      <c r="E8" s="70">
        <v>4055000</v>
      </c>
      <c r="F8" s="70"/>
      <c r="G8" s="70"/>
      <c r="H8" s="69" t="s">
        <v>62</v>
      </c>
      <c r="I8" s="71">
        <v>1</v>
      </c>
    </row>
    <row r="9" spans="1:9" s="67" customFormat="1" ht="89.25" customHeight="1">
      <c r="A9" s="68">
        <v>3</v>
      </c>
      <c r="B9" s="69" t="s">
        <v>6</v>
      </c>
      <c r="C9" s="69" t="s">
        <v>46</v>
      </c>
      <c r="D9" s="70">
        <v>1028450</v>
      </c>
      <c r="E9" s="70">
        <v>1028450</v>
      </c>
      <c r="F9" s="70"/>
      <c r="G9" s="70"/>
      <c r="H9" s="69" t="s">
        <v>50</v>
      </c>
      <c r="I9" s="71">
        <v>15</v>
      </c>
    </row>
    <row r="10" spans="1:9" s="67" customFormat="1" ht="90" customHeight="1">
      <c r="A10" s="68">
        <v>4</v>
      </c>
      <c r="B10" s="69" t="s">
        <v>12</v>
      </c>
      <c r="C10" s="69" t="s">
        <v>34</v>
      </c>
      <c r="D10" s="70">
        <v>6195000</v>
      </c>
      <c r="E10" s="70">
        <v>6195000</v>
      </c>
      <c r="F10" s="70"/>
      <c r="G10" s="70"/>
      <c r="H10" s="69" t="s">
        <v>67</v>
      </c>
      <c r="I10" s="71">
        <v>2</v>
      </c>
    </row>
    <row r="11" spans="1:9" s="67" customFormat="1" ht="73.5" customHeight="1">
      <c r="A11" s="68">
        <v>5</v>
      </c>
      <c r="B11" s="69" t="s">
        <v>12</v>
      </c>
      <c r="C11" s="69" t="s">
        <v>38</v>
      </c>
      <c r="D11" s="70">
        <v>4500000</v>
      </c>
      <c r="E11" s="70">
        <v>4500000</v>
      </c>
      <c r="F11" s="70"/>
      <c r="G11" s="70"/>
      <c r="H11" s="69" t="s">
        <v>66</v>
      </c>
      <c r="I11" s="71">
        <v>6</v>
      </c>
    </row>
    <row r="12" spans="1:9" s="67" customFormat="1" ht="211.5" customHeight="1">
      <c r="A12" s="68">
        <v>6</v>
      </c>
      <c r="B12" s="69" t="s">
        <v>24</v>
      </c>
      <c r="C12" s="69" t="s">
        <v>37</v>
      </c>
      <c r="D12" s="70">
        <v>30600000</v>
      </c>
      <c r="E12" s="70">
        <v>30600000</v>
      </c>
      <c r="F12" s="70"/>
      <c r="G12" s="70"/>
      <c r="H12" s="69" t="s">
        <v>68</v>
      </c>
      <c r="I12" s="71">
        <v>7</v>
      </c>
    </row>
    <row r="13" spans="1:9" s="67" customFormat="1" ht="255.75" customHeight="1">
      <c r="A13" s="68">
        <v>7</v>
      </c>
      <c r="B13" s="69" t="s">
        <v>25</v>
      </c>
      <c r="C13" s="69" t="s">
        <v>39</v>
      </c>
      <c r="D13" s="70">
        <v>9310000</v>
      </c>
      <c r="E13" s="70">
        <v>9310000</v>
      </c>
      <c r="F13" s="70"/>
      <c r="G13" s="70"/>
      <c r="H13" s="69" t="s">
        <v>65</v>
      </c>
      <c r="I13" s="71">
        <v>8</v>
      </c>
    </row>
    <row r="14" spans="1:9" s="67" customFormat="1" ht="199.5" customHeight="1">
      <c r="A14" s="68">
        <v>8</v>
      </c>
      <c r="B14" s="69" t="s">
        <v>13</v>
      </c>
      <c r="C14" s="69" t="s">
        <v>35</v>
      </c>
      <c r="D14" s="70">
        <v>23512000</v>
      </c>
      <c r="E14" s="70">
        <v>23512000</v>
      </c>
      <c r="F14" s="70"/>
      <c r="G14" s="70"/>
      <c r="H14" s="69" t="s">
        <v>70</v>
      </c>
      <c r="I14" s="71">
        <v>3</v>
      </c>
    </row>
    <row r="15" spans="1:9" s="67" customFormat="1" ht="143.25" customHeight="1">
      <c r="A15" s="68">
        <v>9</v>
      </c>
      <c r="B15" s="69" t="s">
        <v>23</v>
      </c>
      <c r="C15" s="69" t="s">
        <v>40</v>
      </c>
      <c r="D15" s="70">
        <v>9125000</v>
      </c>
      <c r="E15" s="70">
        <v>9125000</v>
      </c>
      <c r="F15" s="70"/>
      <c r="G15" s="70"/>
      <c r="H15" s="69" t="s">
        <v>51</v>
      </c>
      <c r="I15" s="71">
        <v>9</v>
      </c>
    </row>
    <row r="16" spans="1:9" s="67" customFormat="1" ht="75.75" customHeight="1">
      <c r="A16" s="68">
        <v>10</v>
      </c>
      <c r="B16" s="69" t="s">
        <v>13</v>
      </c>
      <c r="C16" s="69" t="s">
        <v>45</v>
      </c>
      <c r="D16" s="70">
        <v>16891400</v>
      </c>
      <c r="E16" s="70">
        <v>16891400</v>
      </c>
      <c r="F16" s="70"/>
      <c r="G16" s="70"/>
      <c r="H16" s="69" t="s">
        <v>54</v>
      </c>
      <c r="I16" s="71">
        <v>14</v>
      </c>
    </row>
    <row r="17" spans="1:9" s="67" customFormat="1" ht="91.5" customHeight="1">
      <c r="A17" s="68">
        <f t="shared" si="0"/>
        <v>11</v>
      </c>
      <c r="B17" s="69" t="s">
        <v>13</v>
      </c>
      <c r="C17" s="69" t="s">
        <v>44</v>
      </c>
      <c r="D17" s="70">
        <v>10000000</v>
      </c>
      <c r="E17" s="70">
        <v>10000000</v>
      </c>
      <c r="F17" s="70"/>
      <c r="G17" s="70"/>
      <c r="H17" s="69" t="s">
        <v>61</v>
      </c>
      <c r="I17" s="71">
        <v>13</v>
      </c>
    </row>
    <row r="18" spans="1:9" s="67" customFormat="1" ht="284.25" customHeight="1">
      <c r="A18" s="68">
        <f t="shared" si="0"/>
        <v>12</v>
      </c>
      <c r="B18" s="69" t="s">
        <v>14</v>
      </c>
      <c r="C18" s="69" t="s">
        <v>36</v>
      </c>
      <c r="D18" s="70">
        <v>8659000</v>
      </c>
      <c r="E18" s="70">
        <v>8659000</v>
      </c>
      <c r="F18" s="70"/>
      <c r="G18" s="70"/>
      <c r="H18" s="69" t="s">
        <v>59</v>
      </c>
      <c r="I18" s="71">
        <v>4</v>
      </c>
    </row>
    <row r="19" spans="1:9" s="67" customFormat="1" ht="106.5" customHeight="1">
      <c r="A19" s="68">
        <v>13</v>
      </c>
      <c r="B19" s="69" t="s">
        <v>14</v>
      </c>
      <c r="C19" s="69" t="s">
        <v>42</v>
      </c>
      <c r="D19" s="70">
        <v>2950000</v>
      </c>
      <c r="E19" s="70">
        <v>2950000</v>
      </c>
      <c r="F19" s="70"/>
      <c r="G19" s="70"/>
      <c r="H19" s="69" t="s">
        <v>52</v>
      </c>
      <c r="I19" s="71">
        <v>11</v>
      </c>
    </row>
    <row r="20" spans="1:9" s="67" customFormat="1" ht="69" customHeight="1">
      <c r="A20" s="68">
        <f t="shared" si="0"/>
        <v>14</v>
      </c>
      <c r="B20" s="69" t="s">
        <v>14</v>
      </c>
      <c r="C20" s="69" t="s">
        <v>43</v>
      </c>
      <c r="D20" s="70">
        <v>3893000</v>
      </c>
      <c r="E20" s="70">
        <v>3893000</v>
      </c>
      <c r="F20" s="70"/>
      <c r="G20" s="70"/>
      <c r="H20" s="69" t="s">
        <v>53</v>
      </c>
      <c r="I20" s="71">
        <v>12</v>
      </c>
    </row>
    <row r="21" spans="1:9" s="67" customFormat="1" ht="136.5" customHeight="1">
      <c r="A21" s="68">
        <v>15</v>
      </c>
      <c r="B21" s="69" t="s">
        <v>15</v>
      </c>
      <c r="C21" s="69" t="s">
        <v>41</v>
      </c>
      <c r="D21" s="70">
        <v>1800000</v>
      </c>
      <c r="E21" s="70">
        <v>1800000</v>
      </c>
      <c r="F21" s="70"/>
      <c r="G21" s="70"/>
      <c r="H21" s="69" t="s">
        <v>60</v>
      </c>
      <c r="I21" s="71">
        <v>10</v>
      </c>
    </row>
    <row r="22" spans="1:9" s="75" customFormat="1" ht="43.5" hidden="1" customHeight="1">
      <c r="A22" s="107" t="s">
        <v>47</v>
      </c>
      <c r="B22" s="108"/>
      <c r="C22" s="109"/>
      <c r="D22" s="72">
        <f>SUM(D7:D21)</f>
        <v>172943850</v>
      </c>
      <c r="E22" s="72">
        <f t="shared" ref="E22:G22" si="1">SUM(E7:E21)</f>
        <v>172943850</v>
      </c>
      <c r="F22" s="72">
        <f t="shared" si="1"/>
        <v>0</v>
      </c>
      <c r="G22" s="72">
        <f t="shared" si="1"/>
        <v>0</v>
      </c>
      <c r="H22" s="73"/>
      <c r="I22" s="74"/>
    </row>
    <row r="23" spans="1:9" s="13" customFormat="1" ht="154.5" customHeight="1">
      <c r="A23" s="9"/>
      <c r="B23" s="10"/>
      <c r="C23" s="11"/>
      <c r="D23" s="57"/>
      <c r="E23" s="57"/>
      <c r="F23" s="57"/>
      <c r="G23" s="57"/>
      <c r="H23" s="11"/>
      <c r="I23" s="61"/>
    </row>
    <row r="24" spans="1:9" s="13" customFormat="1">
      <c r="A24" s="9"/>
      <c r="B24" s="11"/>
      <c r="C24" s="11"/>
      <c r="D24" s="57"/>
      <c r="E24" s="57"/>
      <c r="F24" s="57"/>
      <c r="G24" s="57"/>
      <c r="H24" s="12"/>
      <c r="I24" s="9"/>
    </row>
    <row r="25" spans="1:9" s="13" customFormat="1">
      <c r="A25" s="9"/>
      <c r="B25" s="11"/>
      <c r="C25" s="11"/>
      <c r="D25" s="57"/>
      <c r="E25" s="57"/>
      <c r="F25" s="57"/>
      <c r="G25" s="57"/>
      <c r="H25" s="12"/>
      <c r="I25" s="9"/>
    </row>
    <row r="26" spans="1:9" s="13" customFormat="1">
      <c r="A26" s="9"/>
      <c r="B26" s="11"/>
      <c r="C26" s="11"/>
      <c r="D26" s="57"/>
      <c r="E26" s="57"/>
      <c r="F26" s="57"/>
      <c r="G26" s="57"/>
      <c r="H26" s="12"/>
      <c r="I26" s="9"/>
    </row>
    <row r="27" spans="1:9" s="13" customFormat="1">
      <c r="A27" s="9"/>
      <c r="B27" s="11"/>
      <c r="C27" s="11"/>
      <c r="D27" s="57"/>
      <c r="E27" s="57"/>
      <c r="F27" s="57"/>
      <c r="G27" s="57"/>
      <c r="H27" s="12"/>
      <c r="I27" s="9"/>
    </row>
    <row r="28" spans="1:9" s="13" customFormat="1">
      <c r="A28" s="9"/>
      <c r="B28" s="11"/>
      <c r="C28" s="11"/>
      <c r="D28" s="57"/>
      <c r="E28" s="57"/>
      <c r="F28" s="57"/>
      <c r="G28" s="57"/>
      <c r="H28" s="12"/>
      <c r="I28" s="9"/>
    </row>
    <row r="29" spans="1:9" s="13" customFormat="1">
      <c r="A29" s="9"/>
      <c r="B29" s="11"/>
      <c r="C29" s="11"/>
      <c r="D29" s="57"/>
      <c r="E29" s="57"/>
      <c r="F29" s="57"/>
      <c r="G29" s="57"/>
      <c r="H29" s="12"/>
      <c r="I29" s="9"/>
    </row>
    <row r="30" spans="1:9" s="13" customFormat="1">
      <c r="A30" s="9"/>
      <c r="B30" s="11"/>
      <c r="C30" s="11"/>
      <c r="D30" s="57"/>
      <c r="E30" s="57"/>
      <c r="F30" s="57"/>
      <c r="G30" s="57"/>
      <c r="H30" s="12"/>
      <c r="I30" s="9"/>
    </row>
    <row r="31" spans="1:9" s="13" customFormat="1">
      <c r="A31" s="9"/>
      <c r="B31" s="11"/>
      <c r="C31" s="11"/>
      <c r="D31" s="57"/>
      <c r="E31" s="57"/>
      <c r="F31" s="57"/>
      <c r="G31" s="57"/>
      <c r="H31" s="12"/>
      <c r="I31" s="9"/>
    </row>
    <row r="32" spans="1:9" s="13" customFormat="1">
      <c r="A32" s="9"/>
      <c r="B32" s="11"/>
      <c r="C32" s="11"/>
      <c r="D32" s="57"/>
      <c r="E32" s="57"/>
      <c r="F32" s="57"/>
      <c r="G32" s="57"/>
      <c r="H32" s="12"/>
      <c r="I32" s="9"/>
    </row>
    <row r="33" spans="1:9" s="13" customFormat="1">
      <c r="A33" s="9"/>
      <c r="B33" s="11"/>
      <c r="C33" s="11"/>
      <c r="D33" s="57"/>
      <c r="E33" s="57"/>
      <c r="F33" s="57"/>
      <c r="G33" s="57"/>
      <c r="H33" s="12"/>
      <c r="I33" s="9"/>
    </row>
    <row r="34" spans="1:9" s="13" customFormat="1">
      <c r="A34" s="9"/>
      <c r="B34" s="11"/>
      <c r="C34" s="11"/>
      <c r="D34" s="57"/>
      <c r="E34" s="57"/>
      <c r="F34" s="57"/>
      <c r="G34" s="57"/>
      <c r="H34" s="12"/>
      <c r="I34" s="9"/>
    </row>
    <row r="35" spans="1:9" s="13" customFormat="1">
      <c r="A35" s="9"/>
      <c r="B35" s="11"/>
      <c r="C35" s="11"/>
      <c r="D35" s="57"/>
      <c r="E35" s="57"/>
      <c r="F35" s="57"/>
      <c r="G35" s="57"/>
      <c r="H35" s="12"/>
      <c r="I35" s="9"/>
    </row>
    <row r="36" spans="1:9" s="13" customFormat="1">
      <c r="A36" s="9"/>
      <c r="B36" s="11"/>
      <c r="C36" s="11"/>
      <c r="D36" s="57"/>
      <c r="E36" s="57"/>
      <c r="F36" s="57"/>
      <c r="G36" s="57"/>
      <c r="H36" s="12"/>
      <c r="I36" s="9"/>
    </row>
    <row r="37" spans="1:9" s="13" customFormat="1">
      <c r="A37" s="9"/>
      <c r="B37" s="11"/>
      <c r="C37" s="11"/>
      <c r="D37" s="57"/>
      <c r="E37" s="57"/>
      <c r="F37" s="57"/>
      <c r="G37" s="57"/>
      <c r="H37" s="12"/>
      <c r="I37" s="9"/>
    </row>
    <row r="38" spans="1:9" s="13" customFormat="1">
      <c r="A38" s="9"/>
      <c r="B38" s="11"/>
      <c r="C38" s="11"/>
      <c r="D38" s="57"/>
      <c r="E38" s="57"/>
      <c r="F38" s="57"/>
      <c r="G38" s="57"/>
      <c r="H38" s="12"/>
      <c r="I38" s="9"/>
    </row>
    <row r="39" spans="1:9" s="13" customFormat="1">
      <c r="A39" s="9"/>
      <c r="B39" s="11"/>
      <c r="C39" s="11"/>
      <c r="D39" s="57"/>
      <c r="E39" s="57"/>
      <c r="F39" s="57"/>
      <c r="G39" s="57"/>
      <c r="H39" s="12"/>
      <c r="I39" s="9"/>
    </row>
    <row r="40" spans="1:9" s="13" customFormat="1">
      <c r="A40" s="9"/>
      <c r="B40" s="11"/>
      <c r="C40" s="11"/>
      <c r="D40" s="57"/>
      <c r="E40" s="57"/>
      <c r="F40" s="57"/>
      <c r="G40" s="57"/>
      <c r="H40" s="12"/>
      <c r="I40" s="9"/>
    </row>
    <row r="41" spans="1:9" s="13" customFormat="1">
      <c r="A41" s="9"/>
      <c r="B41" s="11"/>
      <c r="C41" s="11"/>
      <c r="D41" s="57"/>
      <c r="E41" s="57"/>
      <c r="F41" s="57"/>
      <c r="G41" s="57"/>
      <c r="H41" s="12"/>
      <c r="I41" s="9"/>
    </row>
    <row r="42" spans="1:9" s="13" customFormat="1">
      <c r="A42" s="9"/>
      <c r="B42" s="11"/>
      <c r="C42" s="11"/>
      <c r="D42" s="57"/>
      <c r="E42" s="57"/>
      <c r="F42" s="57"/>
      <c r="G42" s="57"/>
      <c r="H42" s="12"/>
      <c r="I42" s="9"/>
    </row>
    <row r="43" spans="1:9" s="13" customFormat="1">
      <c r="A43" s="9"/>
      <c r="B43" s="11"/>
      <c r="C43" s="11"/>
      <c r="D43" s="57"/>
      <c r="E43" s="57"/>
      <c r="F43" s="57"/>
      <c r="G43" s="57"/>
      <c r="H43" s="12"/>
      <c r="I43" s="9"/>
    </row>
    <row r="44" spans="1:9" s="13" customFormat="1">
      <c r="A44" s="9"/>
      <c r="B44" s="11"/>
      <c r="C44" s="11"/>
      <c r="D44" s="57"/>
      <c r="E44" s="57"/>
      <c r="F44" s="57"/>
      <c r="G44" s="57"/>
      <c r="H44" s="12"/>
      <c r="I44" s="9"/>
    </row>
    <row r="45" spans="1:9" s="13" customFormat="1">
      <c r="A45" s="9"/>
      <c r="B45" s="11"/>
      <c r="C45" s="11"/>
      <c r="D45" s="57"/>
      <c r="E45" s="57"/>
      <c r="F45" s="57"/>
      <c r="G45" s="57"/>
      <c r="H45" s="12"/>
      <c r="I45" s="9"/>
    </row>
    <row r="46" spans="1:9" s="13" customFormat="1">
      <c r="A46" s="9"/>
      <c r="B46" s="11"/>
      <c r="C46" s="11"/>
      <c r="D46" s="57"/>
      <c r="E46" s="57"/>
      <c r="F46" s="57"/>
      <c r="G46" s="57"/>
      <c r="H46" s="12"/>
      <c r="I46" s="9"/>
    </row>
    <row r="47" spans="1:9" s="13" customFormat="1">
      <c r="A47" s="9"/>
      <c r="B47" s="11"/>
      <c r="C47" s="11"/>
      <c r="D47" s="57"/>
      <c r="E47" s="57"/>
      <c r="F47" s="57"/>
      <c r="G47" s="57"/>
      <c r="H47" s="12"/>
      <c r="I47" s="9"/>
    </row>
    <row r="48" spans="1:9" s="13" customFormat="1">
      <c r="A48" s="9"/>
      <c r="B48" s="11"/>
      <c r="C48" s="11"/>
      <c r="D48" s="57"/>
      <c r="E48" s="57"/>
      <c r="F48" s="57"/>
      <c r="G48" s="57"/>
      <c r="H48" s="12"/>
      <c r="I48" s="9"/>
    </row>
    <row r="49" spans="1:9" s="13" customFormat="1">
      <c r="A49" s="9"/>
      <c r="B49" s="11"/>
      <c r="C49" s="11"/>
      <c r="D49" s="57"/>
      <c r="E49" s="57"/>
      <c r="F49" s="57"/>
      <c r="G49" s="57"/>
      <c r="H49" s="12"/>
      <c r="I49" s="9"/>
    </row>
    <row r="50" spans="1:9" s="13" customFormat="1">
      <c r="A50" s="9"/>
      <c r="B50" s="11"/>
      <c r="C50" s="11"/>
      <c r="D50" s="57"/>
      <c r="E50" s="57"/>
      <c r="F50" s="57"/>
      <c r="G50" s="57"/>
      <c r="H50" s="12"/>
      <c r="I50" s="9"/>
    </row>
    <row r="51" spans="1:9" s="13" customFormat="1">
      <c r="A51" s="9"/>
      <c r="B51" s="11"/>
      <c r="C51" s="11"/>
      <c r="D51" s="57"/>
      <c r="E51" s="57"/>
      <c r="F51" s="57"/>
      <c r="G51" s="57"/>
      <c r="H51" s="12"/>
      <c r="I51" s="9"/>
    </row>
    <row r="52" spans="1:9" s="13" customFormat="1">
      <c r="A52" s="9"/>
      <c r="B52" s="11"/>
      <c r="C52" s="11"/>
      <c r="D52" s="57"/>
      <c r="E52" s="57"/>
      <c r="F52" s="57"/>
      <c r="G52" s="57"/>
      <c r="H52" s="12"/>
      <c r="I52" s="9"/>
    </row>
    <row r="53" spans="1:9" s="13" customFormat="1">
      <c r="A53" s="9"/>
      <c r="B53" s="14"/>
      <c r="C53" s="11"/>
      <c r="D53" s="57"/>
      <c r="E53" s="57"/>
      <c r="F53" s="57"/>
      <c r="G53" s="57"/>
      <c r="H53" s="11"/>
      <c r="I53" s="62"/>
    </row>
    <row r="54" spans="1:9" s="13" customFormat="1">
      <c r="A54" s="9"/>
      <c r="B54" s="14"/>
      <c r="C54" s="11"/>
      <c r="D54" s="57"/>
      <c r="E54" s="57"/>
      <c r="F54" s="57"/>
      <c r="G54" s="57"/>
      <c r="H54" s="11"/>
      <c r="I54" s="62"/>
    </row>
    <row r="55" spans="1:9" s="13" customFormat="1">
      <c r="A55" s="9"/>
      <c r="B55" s="14"/>
      <c r="C55" s="11"/>
      <c r="D55" s="57"/>
      <c r="E55" s="57"/>
      <c r="F55" s="57"/>
      <c r="G55" s="57"/>
      <c r="H55" s="11"/>
      <c r="I55" s="62"/>
    </row>
    <row r="56" spans="1:9" s="13" customFormat="1">
      <c r="A56" s="9"/>
      <c r="B56" s="14"/>
      <c r="C56" s="11"/>
      <c r="D56" s="57"/>
      <c r="E56" s="57"/>
      <c r="F56" s="57"/>
      <c r="G56" s="57"/>
      <c r="H56" s="11"/>
      <c r="I56" s="62"/>
    </row>
    <row r="57" spans="1:9" s="13" customFormat="1">
      <c r="A57" s="9"/>
      <c r="B57" s="14"/>
      <c r="C57" s="11"/>
      <c r="D57" s="57"/>
      <c r="E57" s="57"/>
      <c r="F57" s="57"/>
      <c r="G57" s="57"/>
      <c r="H57" s="11"/>
      <c r="I57" s="62"/>
    </row>
    <row r="58" spans="1:9" s="13" customFormat="1">
      <c r="A58" s="9"/>
      <c r="B58" s="14"/>
      <c r="C58" s="11"/>
      <c r="D58" s="57"/>
      <c r="E58" s="57"/>
      <c r="F58" s="57"/>
      <c r="G58" s="57"/>
      <c r="H58" s="11"/>
      <c r="I58" s="62"/>
    </row>
    <row r="59" spans="1:9" s="13" customFormat="1">
      <c r="A59" s="9"/>
      <c r="B59" s="14"/>
      <c r="C59" s="11"/>
      <c r="D59" s="57"/>
      <c r="E59" s="57"/>
      <c r="F59" s="57"/>
      <c r="G59" s="57"/>
      <c r="H59" s="11"/>
      <c r="I59" s="62"/>
    </row>
    <row r="60" spans="1:9" s="13" customFormat="1">
      <c r="A60" s="9"/>
      <c r="B60" s="14"/>
      <c r="C60" s="11"/>
      <c r="D60" s="57"/>
      <c r="E60" s="57"/>
      <c r="F60" s="57"/>
      <c r="G60" s="57"/>
      <c r="H60" s="11"/>
      <c r="I60" s="62"/>
    </row>
    <row r="61" spans="1:9" s="13" customFormat="1">
      <c r="A61" s="9"/>
      <c r="B61" s="14"/>
      <c r="C61" s="11"/>
      <c r="D61" s="57"/>
      <c r="E61" s="57"/>
      <c r="F61" s="57"/>
      <c r="G61" s="57"/>
      <c r="H61" s="11"/>
      <c r="I61" s="62"/>
    </row>
    <row r="62" spans="1:9" s="13" customFormat="1">
      <c r="A62" s="9"/>
      <c r="B62" s="14"/>
      <c r="C62" s="11"/>
      <c r="D62" s="57"/>
      <c r="E62" s="57"/>
      <c r="F62" s="57"/>
      <c r="G62" s="57"/>
      <c r="H62" s="11"/>
      <c r="I62" s="62"/>
    </row>
    <row r="63" spans="1:9" s="13" customFormat="1">
      <c r="A63" s="9"/>
      <c r="B63" s="14"/>
      <c r="C63" s="11"/>
      <c r="D63" s="57"/>
      <c r="E63" s="57"/>
      <c r="F63" s="57"/>
      <c r="G63" s="57"/>
      <c r="H63" s="11"/>
      <c r="I63" s="62"/>
    </row>
    <row r="64" spans="1:9" s="13" customFormat="1">
      <c r="A64" s="9"/>
      <c r="B64" s="14"/>
      <c r="C64" s="11"/>
      <c r="D64" s="57"/>
      <c r="E64" s="57"/>
      <c r="F64" s="57"/>
      <c r="G64" s="57"/>
      <c r="H64" s="11"/>
      <c r="I64" s="62"/>
    </row>
    <row r="65" spans="1:9" s="13" customFormat="1">
      <c r="A65" s="9"/>
      <c r="B65" s="14"/>
      <c r="C65" s="11"/>
      <c r="D65" s="57"/>
      <c r="E65" s="57"/>
      <c r="F65" s="57"/>
      <c r="G65" s="57"/>
      <c r="H65" s="11"/>
      <c r="I65" s="62"/>
    </row>
    <row r="66" spans="1:9" s="13" customFormat="1">
      <c r="A66" s="9"/>
      <c r="B66" s="14"/>
      <c r="C66" s="11"/>
      <c r="D66" s="57"/>
      <c r="E66" s="57"/>
      <c r="F66" s="57"/>
      <c r="G66" s="57"/>
      <c r="H66" s="11"/>
      <c r="I66" s="62"/>
    </row>
    <row r="67" spans="1:9" s="13" customFormat="1">
      <c r="A67" s="9"/>
      <c r="B67" s="14"/>
      <c r="C67" s="11"/>
      <c r="D67" s="57"/>
      <c r="E67" s="57"/>
      <c r="F67" s="57"/>
      <c r="G67" s="57"/>
      <c r="H67" s="11"/>
      <c r="I67" s="62"/>
    </row>
    <row r="68" spans="1:9" s="13" customFormat="1">
      <c r="A68" s="9"/>
      <c r="B68" s="14"/>
      <c r="C68" s="11"/>
      <c r="D68" s="57"/>
      <c r="E68" s="57"/>
      <c r="F68" s="57"/>
      <c r="G68" s="57"/>
      <c r="H68" s="11"/>
      <c r="I68" s="62"/>
    </row>
    <row r="69" spans="1:9" s="13" customFormat="1">
      <c r="A69" s="9"/>
      <c r="B69" s="14"/>
      <c r="C69" s="11"/>
      <c r="D69" s="57"/>
      <c r="E69" s="57"/>
      <c r="F69" s="57"/>
      <c r="G69" s="57"/>
      <c r="H69" s="11"/>
      <c r="I69" s="62"/>
    </row>
    <row r="70" spans="1:9" s="13" customFormat="1">
      <c r="A70" s="9"/>
      <c r="B70" s="14"/>
      <c r="C70" s="11"/>
      <c r="D70" s="57"/>
      <c r="E70" s="57"/>
      <c r="F70" s="57"/>
      <c r="G70" s="57"/>
      <c r="H70" s="11"/>
      <c r="I70" s="62"/>
    </row>
    <row r="71" spans="1:9" s="13" customFormat="1">
      <c r="A71" s="9"/>
      <c r="B71" s="14"/>
      <c r="C71" s="11"/>
      <c r="D71" s="57"/>
      <c r="E71" s="57"/>
      <c r="F71" s="57"/>
      <c r="G71" s="57"/>
      <c r="H71" s="11"/>
      <c r="I71" s="62"/>
    </row>
    <row r="72" spans="1:9" s="13" customFormat="1">
      <c r="A72" s="9"/>
      <c r="B72" s="14"/>
      <c r="C72" s="11"/>
      <c r="D72" s="57"/>
      <c r="E72" s="57"/>
      <c r="F72" s="57"/>
      <c r="G72" s="57"/>
      <c r="H72" s="11"/>
      <c r="I72" s="62"/>
    </row>
    <row r="73" spans="1:9" s="13" customFormat="1">
      <c r="A73" s="9"/>
      <c r="B73" s="14"/>
      <c r="C73" s="11"/>
      <c r="D73" s="57"/>
      <c r="E73" s="57"/>
      <c r="F73" s="57"/>
      <c r="G73" s="57"/>
      <c r="H73" s="11"/>
      <c r="I73" s="62"/>
    </row>
    <row r="74" spans="1:9" s="13" customFormat="1">
      <c r="A74" s="9"/>
      <c r="B74" s="14"/>
      <c r="C74" s="11"/>
      <c r="D74" s="57"/>
      <c r="E74" s="57"/>
      <c r="F74" s="57"/>
      <c r="G74" s="57"/>
      <c r="H74" s="11"/>
      <c r="I74" s="62"/>
    </row>
    <row r="75" spans="1:9" s="13" customFormat="1">
      <c r="A75" s="9"/>
      <c r="B75" s="14"/>
      <c r="C75" s="11"/>
      <c r="D75" s="57"/>
      <c r="E75" s="57"/>
      <c r="F75" s="57"/>
      <c r="G75" s="57"/>
      <c r="H75" s="11"/>
      <c r="I75" s="62"/>
    </row>
    <row r="76" spans="1:9" s="13" customFormat="1">
      <c r="A76" s="9"/>
      <c r="B76" s="14"/>
      <c r="C76" s="11"/>
      <c r="D76" s="57"/>
      <c r="E76" s="57"/>
      <c r="F76" s="57"/>
      <c r="G76" s="57"/>
      <c r="H76" s="11"/>
      <c r="I76" s="62"/>
    </row>
    <row r="77" spans="1:9" s="13" customFormat="1">
      <c r="A77" s="9"/>
      <c r="B77" s="14"/>
      <c r="C77" s="11"/>
      <c r="D77" s="57"/>
      <c r="E77" s="57"/>
      <c r="F77" s="57"/>
      <c r="G77" s="57"/>
      <c r="H77" s="11"/>
      <c r="I77" s="62"/>
    </row>
    <row r="78" spans="1:9" s="13" customFormat="1">
      <c r="A78" s="9"/>
      <c r="B78" s="14"/>
      <c r="C78" s="11"/>
      <c r="D78" s="57"/>
      <c r="E78" s="57"/>
      <c r="F78" s="57"/>
      <c r="G78" s="57"/>
      <c r="H78" s="11"/>
      <c r="I78" s="62"/>
    </row>
    <row r="79" spans="1:9" s="13" customFormat="1">
      <c r="A79" s="9"/>
      <c r="B79" s="14"/>
      <c r="C79" s="11"/>
      <c r="D79" s="57"/>
      <c r="E79" s="57"/>
      <c r="F79" s="57"/>
      <c r="G79" s="57"/>
      <c r="H79" s="11"/>
      <c r="I79" s="62"/>
    </row>
    <row r="80" spans="1:9" s="13" customFormat="1">
      <c r="A80" s="9"/>
      <c r="B80" s="14"/>
      <c r="C80" s="11"/>
      <c r="D80" s="57"/>
      <c r="E80" s="57"/>
      <c r="F80" s="57"/>
      <c r="G80" s="57"/>
      <c r="H80" s="11"/>
      <c r="I80" s="62"/>
    </row>
    <row r="81" spans="1:9" s="13" customFormat="1">
      <c r="A81" s="9"/>
      <c r="B81" s="14"/>
      <c r="C81" s="11"/>
      <c r="D81" s="57"/>
      <c r="E81" s="57"/>
      <c r="F81" s="57"/>
      <c r="G81" s="57"/>
      <c r="H81" s="11"/>
      <c r="I81" s="62"/>
    </row>
    <row r="82" spans="1:9" s="13" customFormat="1">
      <c r="A82" s="9"/>
      <c r="B82" s="14"/>
      <c r="C82" s="11"/>
      <c r="D82" s="57"/>
      <c r="E82" s="57"/>
      <c r="F82" s="57"/>
      <c r="G82" s="57"/>
      <c r="H82" s="11"/>
      <c r="I82" s="62"/>
    </row>
    <row r="83" spans="1:9" s="13" customFormat="1">
      <c r="A83" s="9"/>
      <c r="B83" s="14"/>
      <c r="C83" s="11"/>
      <c r="D83" s="57"/>
      <c r="E83" s="57"/>
      <c r="F83" s="57"/>
      <c r="G83" s="57"/>
      <c r="H83" s="11"/>
      <c r="I83" s="62"/>
    </row>
    <row r="84" spans="1:9" s="13" customFormat="1">
      <c r="A84" s="9"/>
      <c r="B84" s="14"/>
      <c r="C84" s="11"/>
      <c r="D84" s="57"/>
      <c r="E84" s="57"/>
      <c r="F84" s="57"/>
      <c r="G84" s="57"/>
      <c r="H84" s="11"/>
      <c r="I84" s="62"/>
    </row>
    <row r="85" spans="1:9" s="13" customFormat="1">
      <c r="A85" s="9"/>
      <c r="B85" s="14"/>
      <c r="C85" s="11"/>
      <c r="D85" s="57"/>
      <c r="E85" s="57"/>
      <c r="F85" s="57"/>
      <c r="G85" s="57"/>
      <c r="H85" s="11"/>
      <c r="I85" s="62"/>
    </row>
    <row r="86" spans="1:9" s="13" customFormat="1">
      <c r="A86" s="9"/>
      <c r="B86" s="14"/>
      <c r="C86" s="11"/>
      <c r="D86" s="57"/>
      <c r="E86" s="57"/>
      <c r="F86" s="57"/>
      <c r="G86" s="57"/>
      <c r="H86" s="11"/>
      <c r="I86" s="62"/>
    </row>
    <row r="87" spans="1:9" s="13" customFormat="1">
      <c r="A87" s="9"/>
      <c r="B87" s="14"/>
      <c r="C87" s="11"/>
      <c r="D87" s="57"/>
      <c r="E87" s="57"/>
      <c r="F87" s="57"/>
      <c r="G87" s="57"/>
      <c r="H87" s="11"/>
      <c r="I87" s="62"/>
    </row>
    <row r="88" spans="1:9" s="13" customFormat="1">
      <c r="A88" s="9"/>
      <c r="B88" s="14"/>
      <c r="C88" s="11"/>
      <c r="D88" s="57"/>
      <c r="E88" s="57"/>
      <c r="F88" s="57"/>
      <c r="G88" s="57"/>
      <c r="H88" s="11"/>
      <c r="I88" s="62"/>
    </row>
    <row r="89" spans="1:9" s="13" customFormat="1">
      <c r="A89" s="9"/>
      <c r="B89" s="14"/>
      <c r="C89" s="11"/>
      <c r="D89" s="57"/>
      <c r="E89" s="57"/>
      <c r="F89" s="57"/>
      <c r="G89" s="57"/>
      <c r="H89" s="11"/>
      <c r="I89" s="62"/>
    </row>
    <row r="90" spans="1:9" s="13" customFormat="1">
      <c r="A90" s="9"/>
      <c r="B90" s="14"/>
      <c r="C90" s="11"/>
      <c r="D90" s="57"/>
      <c r="E90" s="57"/>
      <c r="F90" s="57"/>
      <c r="G90" s="57"/>
      <c r="H90" s="11"/>
      <c r="I90" s="62"/>
    </row>
    <row r="91" spans="1:9" s="13" customFormat="1">
      <c r="A91" s="9"/>
      <c r="B91" s="14"/>
      <c r="C91" s="11"/>
      <c r="D91" s="57"/>
      <c r="E91" s="57"/>
      <c r="F91" s="57"/>
      <c r="G91" s="57"/>
      <c r="H91" s="11"/>
      <c r="I91" s="62"/>
    </row>
    <row r="92" spans="1:9" s="13" customFormat="1">
      <c r="A92" s="9"/>
      <c r="B92" s="14"/>
      <c r="C92" s="11"/>
      <c r="D92" s="57"/>
      <c r="E92" s="57"/>
      <c r="F92" s="57"/>
      <c r="G92" s="57"/>
      <c r="H92" s="11"/>
      <c r="I92" s="62"/>
    </row>
    <row r="93" spans="1:9" s="13" customFormat="1">
      <c r="A93" s="9"/>
      <c r="B93" s="14"/>
      <c r="C93" s="11"/>
      <c r="D93" s="57"/>
      <c r="E93" s="57"/>
      <c r="F93" s="57"/>
      <c r="G93" s="57"/>
      <c r="H93" s="11"/>
      <c r="I93" s="62"/>
    </row>
    <row r="94" spans="1:9" s="13" customFormat="1">
      <c r="A94" s="9"/>
      <c r="B94" s="14"/>
      <c r="C94" s="11"/>
      <c r="D94" s="57"/>
      <c r="E94" s="57"/>
      <c r="F94" s="57"/>
      <c r="G94" s="57"/>
      <c r="H94" s="11"/>
      <c r="I94" s="62"/>
    </row>
    <row r="95" spans="1:9" s="13" customFormat="1">
      <c r="A95" s="9"/>
      <c r="B95" s="14"/>
      <c r="C95" s="11"/>
      <c r="D95" s="57"/>
      <c r="E95" s="57"/>
      <c r="F95" s="57"/>
      <c r="G95" s="57"/>
      <c r="H95" s="11"/>
      <c r="I95" s="62"/>
    </row>
    <row r="96" spans="1:9" s="13" customFormat="1">
      <c r="A96" s="9"/>
      <c r="B96" s="14"/>
      <c r="C96" s="11"/>
      <c r="D96" s="57"/>
      <c r="E96" s="57"/>
      <c r="F96" s="57"/>
      <c r="G96" s="57"/>
      <c r="H96" s="11"/>
      <c r="I96" s="62"/>
    </row>
    <row r="97" spans="1:9" s="13" customFormat="1">
      <c r="A97" s="9"/>
      <c r="B97" s="14"/>
      <c r="C97" s="11"/>
      <c r="D97" s="57"/>
      <c r="E97" s="57"/>
      <c r="F97" s="57"/>
      <c r="G97" s="57"/>
      <c r="H97" s="11"/>
      <c r="I97" s="62"/>
    </row>
    <row r="98" spans="1:9" s="13" customFormat="1">
      <c r="A98" s="9"/>
      <c r="B98" s="14"/>
      <c r="C98" s="11"/>
      <c r="D98" s="57"/>
      <c r="E98" s="57"/>
      <c r="F98" s="57"/>
      <c r="G98" s="57"/>
      <c r="H98" s="11"/>
      <c r="I98" s="62"/>
    </row>
    <row r="99" spans="1:9" s="13" customFormat="1">
      <c r="A99" s="9"/>
      <c r="B99" s="14"/>
      <c r="C99" s="11"/>
      <c r="D99" s="57"/>
      <c r="E99" s="57"/>
      <c r="F99" s="57"/>
      <c r="G99" s="57"/>
      <c r="H99" s="11"/>
      <c r="I99" s="62"/>
    </row>
    <row r="100" spans="1:9" s="13" customFormat="1">
      <c r="A100" s="9"/>
      <c r="B100" s="14"/>
      <c r="C100" s="11"/>
      <c r="D100" s="57"/>
      <c r="E100" s="57"/>
      <c r="F100" s="57"/>
      <c r="G100" s="57"/>
      <c r="H100" s="11"/>
      <c r="I100" s="62"/>
    </row>
    <row r="101" spans="1:9" s="13" customFormat="1">
      <c r="A101" s="9"/>
      <c r="B101" s="14"/>
      <c r="C101" s="11"/>
      <c r="D101" s="57"/>
      <c r="E101" s="57"/>
      <c r="F101" s="57"/>
      <c r="G101" s="57"/>
      <c r="H101" s="11"/>
      <c r="I101" s="62"/>
    </row>
    <row r="102" spans="1:9" s="13" customFormat="1">
      <c r="A102" s="9"/>
      <c r="B102" s="14"/>
      <c r="C102" s="11"/>
      <c r="D102" s="57"/>
      <c r="E102" s="57"/>
      <c r="F102" s="57"/>
      <c r="G102" s="57"/>
      <c r="H102" s="11"/>
      <c r="I102" s="62"/>
    </row>
    <row r="103" spans="1:9" s="13" customFormat="1">
      <c r="A103" s="9"/>
      <c r="B103" s="14"/>
      <c r="C103" s="11"/>
      <c r="D103" s="57"/>
      <c r="E103" s="57"/>
      <c r="F103" s="57"/>
      <c r="G103" s="57"/>
      <c r="H103" s="11"/>
      <c r="I103" s="62"/>
    </row>
    <row r="104" spans="1:9" s="13" customFormat="1">
      <c r="A104" s="9"/>
      <c r="B104" s="14"/>
      <c r="C104" s="11"/>
      <c r="D104" s="57"/>
      <c r="E104" s="57"/>
      <c r="F104" s="57"/>
      <c r="G104" s="57"/>
      <c r="H104" s="11"/>
      <c r="I104" s="62"/>
    </row>
    <row r="105" spans="1:9" s="13" customFormat="1">
      <c r="A105" s="9"/>
      <c r="B105" s="14"/>
      <c r="C105" s="11"/>
      <c r="D105" s="57"/>
      <c r="E105" s="57"/>
      <c r="F105" s="57"/>
      <c r="G105" s="57"/>
      <c r="H105" s="11"/>
      <c r="I105" s="62"/>
    </row>
    <row r="106" spans="1:9" s="13" customFormat="1">
      <c r="A106" s="9"/>
      <c r="B106" s="14"/>
      <c r="C106" s="11"/>
      <c r="D106" s="57"/>
      <c r="E106" s="57"/>
      <c r="F106" s="57"/>
      <c r="G106" s="57"/>
      <c r="H106" s="11"/>
      <c r="I106" s="62"/>
    </row>
    <row r="107" spans="1:9" s="13" customFormat="1">
      <c r="A107" s="9"/>
      <c r="B107" s="14"/>
      <c r="C107" s="11"/>
      <c r="D107" s="57"/>
      <c r="E107" s="57"/>
      <c r="F107" s="57"/>
      <c r="G107" s="57"/>
      <c r="H107" s="11"/>
      <c r="I107" s="62"/>
    </row>
    <row r="108" spans="1:9" s="13" customFormat="1">
      <c r="A108" s="9"/>
      <c r="B108" s="14"/>
      <c r="C108" s="11"/>
      <c r="D108" s="57"/>
      <c r="E108" s="57"/>
      <c r="F108" s="57"/>
      <c r="G108" s="57"/>
      <c r="H108" s="11"/>
      <c r="I108" s="62"/>
    </row>
    <row r="109" spans="1:9" s="13" customFormat="1">
      <c r="A109" s="9"/>
      <c r="B109" s="14"/>
      <c r="C109" s="11"/>
      <c r="D109" s="57"/>
      <c r="E109" s="57"/>
      <c r="F109" s="57"/>
      <c r="G109" s="57"/>
      <c r="H109" s="11"/>
      <c r="I109" s="62"/>
    </row>
    <row r="110" spans="1:9" s="13" customFormat="1">
      <c r="A110" s="9"/>
      <c r="B110" s="14"/>
      <c r="C110" s="11"/>
      <c r="D110" s="57"/>
      <c r="E110" s="57"/>
      <c r="F110" s="57"/>
      <c r="G110" s="57"/>
      <c r="H110" s="11"/>
      <c r="I110" s="62"/>
    </row>
    <row r="111" spans="1:9" s="13" customFormat="1">
      <c r="A111" s="9"/>
      <c r="B111" s="14"/>
      <c r="C111" s="11"/>
      <c r="D111" s="57"/>
      <c r="E111" s="57"/>
      <c r="F111" s="57"/>
      <c r="G111" s="57"/>
      <c r="H111" s="11"/>
      <c r="I111" s="62"/>
    </row>
    <row r="112" spans="1:9" s="13" customFormat="1">
      <c r="A112" s="9"/>
      <c r="B112" s="14"/>
      <c r="C112" s="11"/>
      <c r="D112" s="57"/>
      <c r="E112" s="57"/>
      <c r="F112" s="57"/>
      <c r="G112" s="57"/>
      <c r="H112" s="11"/>
      <c r="I112" s="62"/>
    </row>
    <row r="113" spans="1:9" s="13" customFormat="1">
      <c r="A113" s="9"/>
      <c r="B113" s="14"/>
      <c r="C113" s="11"/>
      <c r="D113" s="57"/>
      <c r="E113" s="57"/>
      <c r="F113" s="57"/>
      <c r="G113" s="57"/>
      <c r="H113" s="11"/>
      <c r="I113" s="62"/>
    </row>
    <row r="114" spans="1:9" s="13" customFormat="1">
      <c r="A114" s="9"/>
      <c r="B114" s="14"/>
      <c r="C114" s="11"/>
      <c r="D114" s="57"/>
      <c r="E114" s="57"/>
      <c r="F114" s="57"/>
      <c r="G114" s="57"/>
      <c r="H114" s="11"/>
      <c r="I114" s="62"/>
    </row>
    <row r="115" spans="1:9" s="13" customFormat="1">
      <c r="A115" s="9"/>
      <c r="B115" s="14"/>
      <c r="C115" s="11"/>
      <c r="D115" s="57"/>
      <c r="E115" s="57"/>
      <c r="F115" s="57"/>
      <c r="G115" s="57"/>
      <c r="H115" s="11"/>
      <c r="I115" s="62"/>
    </row>
    <row r="116" spans="1:9" s="13" customFormat="1">
      <c r="A116" s="9"/>
      <c r="B116" s="14"/>
      <c r="C116" s="11"/>
      <c r="D116" s="57"/>
      <c r="E116" s="57"/>
      <c r="F116" s="57"/>
      <c r="G116" s="57"/>
      <c r="H116" s="11"/>
      <c r="I116" s="62"/>
    </row>
    <row r="117" spans="1:9" s="13" customFormat="1">
      <c r="A117" s="9"/>
      <c r="B117" s="14"/>
      <c r="C117" s="11"/>
      <c r="D117" s="57"/>
      <c r="E117" s="57"/>
      <c r="F117" s="57"/>
      <c r="G117" s="57"/>
      <c r="H117" s="11"/>
      <c r="I117" s="62"/>
    </row>
    <row r="118" spans="1:9" s="13" customFormat="1">
      <c r="A118" s="9"/>
      <c r="B118" s="14"/>
      <c r="C118" s="11"/>
      <c r="D118" s="57"/>
      <c r="E118" s="57"/>
      <c r="F118" s="57"/>
      <c r="G118" s="57"/>
      <c r="H118" s="11"/>
      <c r="I118" s="62"/>
    </row>
    <row r="119" spans="1:9" s="13" customFormat="1">
      <c r="A119" s="9"/>
      <c r="B119" s="14"/>
      <c r="C119" s="11"/>
      <c r="D119" s="57"/>
      <c r="E119" s="57"/>
      <c r="F119" s="57"/>
      <c r="G119" s="57"/>
      <c r="H119" s="11"/>
      <c r="I119" s="62"/>
    </row>
    <row r="120" spans="1:9" s="13" customFormat="1">
      <c r="A120" s="9"/>
      <c r="B120" s="14"/>
      <c r="C120" s="11"/>
      <c r="D120" s="57"/>
      <c r="E120" s="57"/>
      <c r="F120" s="57"/>
      <c r="G120" s="57"/>
      <c r="H120" s="11"/>
      <c r="I120" s="62"/>
    </row>
    <row r="121" spans="1:9" s="13" customFormat="1">
      <c r="A121" s="9"/>
      <c r="B121" s="14"/>
      <c r="C121" s="11"/>
      <c r="D121" s="57"/>
      <c r="E121" s="57"/>
      <c r="F121" s="57"/>
      <c r="G121" s="57"/>
      <c r="H121" s="11"/>
      <c r="I121" s="62"/>
    </row>
    <row r="122" spans="1:9" s="13" customFormat="1">
      <c r="A122" s="9"/>
      <c r="B122" s="14"/>
      <c r="C122" s="11"/>
      <c r="D122" s="57"/>
      <c r="E122" s="57"/>
      <c r="F122" s="57"/>
      <c r="G122" s="57"/>
      <c r="H122" s="11"/>
      <c r="I122" s="62"/>
    </row>
    <row r="123" spans="1:9" s="13" customFormat="1">
      <c r="A123" s="9"/>
      <c r="B123" s="14"/>
      <c r="C123" s="11"/>
      <c r="D123" s="57"/>
      <c r="E123" s="57"/>
      <c r="F123" s="57"/>
      <c r="G123" s="57"/>
      <c r="H123" s="11"/>
      <c r="I123" s="62"/>
    </row>
    <row r="124" spans="1:9" s="13" customFormat="1">
      <c r="A124" s="9"/>
      <c r="B124" s="14"/>
      <c r="C124" s="11"/>
      <c r="D124" s="57"/>
      <c r="E124" s="57"/>
      <c r="F124" s="57"/>
      <c r="G124" s="57"/>
      <c r="H124" s="11"/>
      <c r="I124" s="62"/>
    </row>
    <row r="125" spans="1:9" s="13" customFormat="1">
      <c r="A125" s="9"/>
      <c r="B125" s="14"/>
      <c r="C125" s="11"/>
      <c r="D125" s="57"/>
      <c r="E125" s="57"/>
      <c r="F125" s="57"/>
      <c r="G125" s="57"/>
      <c r="H125" s="11"/>
      <c r="I125" s="62"/>
    </row>
    <row r="126" spans="1:9" s="13" customFormat="1">
      <c r="A126" s="9"/>
      <c r="B126" s="14"/>
      <c r="C126" s="11"/>
      <c r="D126" s="57"/>
      <c r="E126" s="57"/>
      <c r="F126" s="57"/>
      <c r="G126" s="57"/>
      <c r="H126" s="11"/>
      <c r="I126" s="62"/>
    </row>
    <row r="127" spans="1:9" s="13" customFormat="1">
      <c r="A127" s="9"/>
      <c r="B127" s="14"/>
      <c r="C127" s="11"/>
      <c r="D127" s="57"/>
      <c r="E127" s="57"/>
      <c r="F127" s="57"/>
      <c r="G127" s="57"/>
      <c r="H127" s="11"/>
      <c r="I127" s="62"/>
    </row>
    <row r="128" spans="1:9" s="13" customFormat="1">
      <c r="A128" s="9"/>
      <c r="B128" s="14"/>
      <c r="C128" s="11"/>
      <c r="D128" s="57"/>
      <c r="E128" s="57"/>
      <c r="F128" s="57"/>
      <c r="G128" s="57"/>
      <c r="H128" s="11"/>
      <c r="I128" s="62"/>
    </row>
    <row r="129" spans="1:9" s="13" customFormat="1">
      <c r="A129" s="9"/>
      <c r="B129" s="14"/>
      <c r="C129" s="11"/>
      <c r="D129" s="57"/>
      <c r="E129" s="57"/>
      <c r="F129" s="57"/>
      <c r="G129" s="57"/>
      <c r="H129" s="11"/>
      <c r="I129" s="62"/>
    </row>
    <row r="130" spans="1:9" s="13" customFormat="1">
      <c r="A130" s="9"/>
      <c r="B130" s="14"/>
      <c r="C130" s="11"/>
      <c r="D130" s="57"/>
      <c r="E130" s="57"/>
      <c r="F130" s="57"/>
      <c r="G130" s="57"/>
      <c r="H130" s="11"/>
      <c r="I130" s="62"/>
    </row>
    <row r="131" spans="1:9" s="13" customFormat="1">
      <c r="A131" s="9"/>
      <c r="B131" s="14"/>
      <c r="C131" s="11"/>
      <c r="D131" s="57"/>
      <c r="E131" s="57"/>
      <c r="F131" s="57"/>
      <c r="G131" s="57"/>
      <c r="H131" s="11"/>
      <c r="I131" s="62"/>
    </row>
    <row r="132" spans="1:9" s="13" customFormat="1">
      <c r="A132" s="9"/>
      <c r="B132" s="14"/>
      <c r="C132" s="11"/>
      <c r="D132" s="57"/>
      <c r="E132" s="57"/>
      <c r="F132" s="57"/>
      <c r="G132" s="57"/>
      <c r="H132" s="11"/>
      <c r="I132" s="62"/>
    </row>
    <row r="133" spans="1:9" s="13" customFormat="1">
      <c r="A133" s="9"/>
      <c r="B133" s="14"/>
      <c r="C133" s="11"/>
      <c r="D133" s="57"/>
      <c r="E133" s="57"/>
      <c r="F133" s="57"/>
      <c r="G133" s="57"/>
      <c r="H133" s="11"/>
      <c r="I133" s="62"/>
    </row>
    <row r="134" spans="1:9" s="13" customFormat="1">
      <c r="A134" s="9"/>
      <c r="B134" s="14"/>
      <c r="C134" s="11"/>
      <c r="D134" s="57"/>
      <c r="E134" s="57"/>
      <c r="F134" s="57"/>
      <c r="G134" s="57"/>
      <c r="H134" s="11"/>
      <c r="I134" s="62"/>
    </row>
    <row r="135" spans="1:9" s="13" customFormat="1">
      <c r="A135" s="9"/>
      <c r="B135" s="14"/>
      <c r="C135" s="11"/>
      <c r="D135" s="57"/>
      <c r="E135" s="57"/>
      <c r="F135" s="57"/>
      <c r="G135" s="57"/>
      <c r="H135" s="11"/>
      <c r="I135" s="62"/>
    </row>
    <row r="136" spans="1:9" s="13" customFormat="1">
      <c r="A136" s="9"/>
      <c r="B136" s="14"/>
      <c r="C136" s="11"/>
      <c r="D136" s="57"/>
      <c r="E136" s="57"/>
      <c r="F136" s="57"/>
      <c r="G136" s="57"/>
      <c r="H136" s="11"/>
      <c r="I136" s="62"/>
    </row>
    <row r="137" spans="1:9" s="13" customFormat="1">
      <c r="A137" s="9"/>
      <c r="B137" s="14"/>
      <c r="C137" s="11"/>
      <c r="D137" s="57"/>
      <c r="E137" s="57"/>
      <c r="F137" s="57"/>
      <c r="G137" s="57"/>
      <c r="H137" s="11"/>
      <c r="I137" s="62"/>
    </row>
    <row r="138" spans="1:9" s="13" customFormat="1">
      <c r="A138" s="9"/>
      <c r="B138" s="14"/>
      <c r="C138" s="11"/>
      <c r="D138" s="57"/>
      <c r="E138" s="57"/>
      <c r="F138" s="57"/>
      <c r="G138" s="57"/>
      <c r="H138" s="11"/>
      <c r="I138" s="62"/>
    </row>
    <row r="139" spans="1:9" s="13" customFormat="1">
      <c r="A139" s="9"/>
      <c r="B139" s="14"/>
      <c r="C139" s="11"/>
      <c r="D139" s="57"/>
      <c r="E139" s="57"/>
      <c r="F139" s="57"/>
      <c r="G139" s="57"/>
      <c r="H139" s="11"/>
      <c r="I139" s="62"/>
    </row>
    <row r="140" spans="1:9" s="13" customFormat="1">
      <c r="A140" s="9"/>
      <c r="B140" s="14"/>
      <c r="C140" s="11"/>
      <c r="D140" s="57"/>
      <c r="E140" s="57"/>
      <c r="F140" s="57"/>
      <c r="G140" s="57"/>
      <c r="H140" s="11"/>
      <c r="I140" s="62"/>
    </row>
    <row r="141" spans="1:9" s="13" customFormat="1">
      <c r="A141" s="9"/>
      <c r="B141" s="14"/>
      <c r="C141" s="11"/>
      <c r="D141" s="57"/>
      <c r="E141" s="57"/>
      <c r="F141" s="57"/>
      <c r="G141" s="57"/>
      <c r="H141" s="11"/>
      <c r="I141" s="62"/>
    </row>
    <row r="142" spans="1:9" s="13" customFormat="1">
      <c r="A142" s="9"/>
      <c r="B142" s="14"/>
      <c r="C142" s="11"/>
      <c r="D142" s="57"/>
      <c r="E142" s="57"/>
      <c r="F142" s="57"/>
      <c r="G142" s="57"/>
      <c r="H142" s="11"/>
      <c r="I142" s="62"/>
    </row>
    <row r="143" spans="1:9" s="13" customFormat="1">
      <c r="A143" s="9"/>
      <c r="B143" s="14"/>
      <c r="C143" s="11"/>
      <c r="D143" s="57"/>
      <c r="E143" s="57"/>
      <c r="F143" s="57"/>
      <c r="G143" s="57"/>
      <c r="H143" s="11"/>
      <c r="I143" s="62"/>
    </row>
    <row r="144" spans="1:9" s="13" customFormat="1">
      <c r="A144" s="9"/>
      <c r="B144" s="14"/>
      <c r="C144" s="11"/>
      <c r="D144" s="57"/>
      <c r="E144" s="57"/>
      <c r="F144" s="57"/>
      <c r="G144" s="57"/>
      <c r="H144" s="11"/>
      <c r="I144" s="62"/>
    </row>
    <row r="145" spans="1:9" s="13" customFormat="1">
      <c r="A145" s="9"/>
      <c r="B145" s="14"/>
      <c r="C145" s="11"/>
      <c r="D145" s="57"/>
      <c r="E145" s="57"/>
      <c r="F145" s="57"/>
      <c r="G145" s="57"/>
      <c r="H145" s="11"/>
      <c r="I145" s="62"/>
    </row>
    <row r="146" spans="1:9" s="13" customFormat="1">
      <c r="A146" s="9"/>
      <c r="B146" s="14"/>
      <c r="C146" s="11"/>
      <c r="D146" s="57"/>
      <c r="E146" s="57"/>
      <c r="F146" s="57"/>
      <c r="G146" s="57"/>
      <c r="H146" s="11"/>
      <c r="I146" s="62"/>
    </row>
    <row r="147" spans="1:9" s="13" customFormat="1">
      <c r="A147" s="9"/>
      <c r="B147" s="14"/>
      <c r="C147" s="11"/>
      <c r="D147" s="57"/>
      <c r="E147" s="57"/>
      <c r="F147" s="57"/>
      <c r="G147" s="57"/>
      <c r="H147" s="11"/>
      <c r="I147" s="62"/>
    </row>
    <row r="148" spans="1:9" s="13" customFormat="1">
      <c r="A148" s="9"/>
      <c r="B148" s="14"/>
      <c r="C148" s="11"/>
      <c r="D148" s="57"/>
      <c r="E148" s="57"/>
      <c r="F148" s="57"/>
      <c r="G148" s="57"/>
      <c r="H148" s="11"/>
      <c r="I148" s="62"/>
    </row>
    <row r="149" spans="1:9" s="13" customFormat="1">
      <c r="A149" s="9"/>
      <c r="B149" s="14"/>
      <c r="C149" s="11"/>
      <c r="D149" s="57"/>
      <c r="E149" s="57"/>
      <c r="F149" s="57"/>
      <c r="G149" s="57"/>
      <c r="H149" s="11"/>
      <c r="I149" s="62"/>
    </row>
    <row r="150" spans="1:9" s="13" customFormat="1">
      <c r="A150" s="9"/>
      <c r="B150" s="14"/>
      <c r="C150" s="11"/>
      <c r="D150" s="57"/>
      <c r="E150" s="57"/>
      <c r="F150" s="57"/>
      <c r="G150" s="57"/>
      <c r="H150" s="11"/>
      <c r="I150" s="62"/>
    </row>
    <row r="151" spans="1:9" s="6" customFormat="1">
      <c r="A151" s="3"/>
      <c r="B151" s="4"/>
      <c r="C151" s="5"/>
      <c r="D151" s="58"/>
      <c r="E151" s="58"/>
      <c r="F151" s="58"/>
      <c r="G151" s="58"/>
      <c r="H151" s="5"/>
      <c r="I151" s="63"/>
    </row>
    <row r="152" spans="1:9" s="6" customFormat="1">
      <c r="A152" s="3"/>
      <c r="B152" s="4"/>
      <c r="C152" s="5"/>
      <c r="D152" s="58"/>
      <c r="E152" s="58"/>
      <c r="F152" s="58"/>
      <c r="G152" s="58"/>
      <c r="H152" s="5"/>
      <c r="I152" s="63"/>
    </row>
    <row r="153" spans="1:9" s="6" customFormat="1">
      <c r="A153" s="3"/>
      <c r="B153" s="4"/>
      <c r="C153" s="5"/>
      <c r="D153" s="58"/>
      <c r="E153" s="58"/>
      <c r="F153" s="58"/>
      <c r="G153" s="58"/>
      <c r="H153" s="5"/>
      <c r="I153" s="63"/>
    </row>
    <row r="154" spans="1:9" s="6" customFormat="1">
      <c r="A154" s="3"/>
      <c r="B154" s="4"/>
      <c r="C154" s="5"/>
      <c r="D154" s="58"/>
      <c r="E154" s="58"/>
      <c r="F154" s="58"/>
      <c r="G154" s="58"/>
      <c r="H154" s="5"/>
      <c r="I154" s="63"/>
    </row>
    <row r="155" spans="1:9" s="6" customFormat="1">
      <c r="A155" s="3"/>
      <c r="B155" s="4"/>
      <c r="C155" s="5"/>
      <c r="D155" s="58"/>
      <c r="E155" s="58"/>
      <c r="F155" s="58"/>
      <c r="G155" s="58"/>
      <c r="H155" s="5"/>
      <c r="I155" s="63"/>
    </row>
    <row r="156" spans="1:9" s="6" customFormat="1">
      <c r="A156" s="3"/>
      <c r="B156" s="4"/>
      <c r="C156" s="5"/>
      <c r="D156" s="58"/>
      <c r="E156" s="58"/>
      <c r="F156" s="58"/>
      <c r="G156" s="58"/>
      <c r="H156" s="5"/>
      <c r="I156" s="63"/>
    </row>
    <row r="157" spans="1:9" s="6" customFormat="1">
      <c r="A157" s="3"/>
      <c r="B157" s="4"/>
      <c r="C157" s="5"/>
      <c r="D157" s="58"/>
      <c r="E157" s="58"/>
      <c r="F157" s="58"/>
      <c r="G157" s="58"/>
      <c r="H157" s="5"/>
      <c r="I157" s="63"/>
    </row>
    <row r="158" spans="1:9" s="6" customFormat="1">
      <c r="A158" s="3"/>
      <c r="B158" s="4"/>
      <c r="C158" s="5"/>
      <c r="D158" s="58"/>
      <c r="E158" s="58"/>
      <c r="F158" s="58"/>
      <c r="G158" s="58"/>
      <c r="H158" s="5"/>
      <c r="I158" s="63"/>
    </row>
    <row r="159" spans="1:9" s="6" customFormat="1">
      <c r="A159" s="3"/>
      <c r="B159" s="4"/>
      <c r="C159" s="5"/>
      <c r="D159" s="58"/>
      <c r="E159" s="58"/>
      <c r="F159" s="58"/>
      <c r="G159" s="58"/>
      <c r="H159" s="5"/>
      <c r="I159" s="63"/>
    </row>
    <row r="160" spans="1:9" s="6" customFormat="1">
      <c r="A160" s="3"/>
      <c r="B160" s="4"/>
      <c r="C160" s="5"/>
      <c r="D160" s="58"/>
      <c r="E160" s="58"/>
      <c r="F160" s="58"/>
      <c r="G160" s="58"/>
      <c r="H160" s="5"/>
      <c r="I160" s="63"/>
    </row>
    <row r="161" spans="1:9" s="6" customFormat="1">
      <c r="A161" s="3"/>
      <c r="B161" s="4"/>
      <c r="C161" s="5"/>
      <c r="D161" s="58"/>
      <c r="E161" s="58"/>
      <c r="F161" s="58"/>
      <c r="G161" s="58"/>
      <c r="H161" s="5"/>
      <c r="I161" s="63"/>
    </row>
    <row r="162" spans="1:9" s="6" customFormat="1">
      <c r="A162" s="3"/>
      <c r="B162" s="4"/>
      <c r="C162" s="5"/>
      <c r="D162" s="58"/>
      <c r="E162" s="58"/>
      <c r="F162" s="58"/>
      <c r="G162" s="58"/>
      <c r="H162" s="5"/>
      <c r="I162" s="63"/>
    </row>
    <row r="163" spans="1:9" s="6" customFormat="1">
      <c r="A163" s="3"/>
      <c r="B163" s="4"/>
      <c r="C163" s="5"/>
      <c r="D163" s="58"/>
      <c r="E163" s="58"/>
      <c r="F163" s="58"/>
      <c r="G163" s="58"/>
      <c r="H163" s="5"/>
      <c r="I163" s="63"/>
    </row>
    <row r="164" spans="1:9" s="6" customFormat="1">
      <c r="A164" s="3"/>
      <c r="B164" s="4"/>
      <c r="C164" s="5"/>
      <c r="D164" s="58"/>
      <c r="E164" s="58"/>
      <c r="F164" s="58"/>
      <c r="G164" s="58"/>
      <c r="H164" s="5"/>
      <c r="I164" s="63"/>
    </row>
    <row r="165" spans="1:9" s="6" customFormat="1">
      <c r="A165" s="3"/>
      <c r="B165" s="4"/>
      <c r="C165" s="5"/>
      <c r="D165" s="58"/>
      <c r="E165" s="58"/>
      <c r="F165" s="58"/>
      <c r="G165" s="58"/>
      <c r="H165" s="5"/>
      <c r="I165" s="63"/>
    </row>
    <row r="166" spans="1:9" s="6" customFormat="1">
      <c r="A166" s="3"/>
      <c r="B166" s="4"/>
      <c r="C166" s="5"/>
      <c r="D166" s="58"/>
      <c r="E166" s="58"/>
      <c r="F166" s="58"/>
      <c r="G166" s="58"/>
      <c r="H166" s="5"/>
      <c r="I166" s="63"/>
    </row>
    <row r="167" spans="1:9" s="6" customFormat="1">
      <c r="A167" s="3"/>
      <c r="B167" s="4"/>
      <c r="C167" s="5"/>
      <c r="D167" s="58"/>
      <c r="E167" s="58"/>
      <c r="F167" s="58"/>
      <c r="G167" s="58"/>
      <c r="H167" s="5"/>
      <c r="I167" s="63"/>
    </row>
    <row r="168" spans="1:9" s="6" customFormat="1">
      <c r="A168" s="3"/>
      <c r="B168" s="4"/>
      <c r="C168" s="5"/>
      <c r="D168" s="58"/>
      <c r="E168" s="58"/>
      <c r="F168" s="58"/>
      <c r="G168" s="58"/>
      <c r="H168" s="5"/>
      <c r="I168" s="63"/>
    </row>
    <row r="169" spans="1:9" s="6" customFormat="1">
      <c r="A169" s="3"/>
      <c r="B169" s="4"/>
      <c r="C169" s="5"/>
      <c r="D169" s="58"/>
      <c r="E169" s="58"/>
      <c r="F169" s="58"/>
      <c r="G169" s="58"/>
      <c r="H169" s="5"/>
      <c r="I169" s="63"/>
    </row>
    <row r="170" spans="1:9" s="6" customFormat="1">
      <c r="A170" s="3"/>
      <c r="B170" s="4"/>
      <c r="C170" s="5"/>
      <c r="D170" s="58"/>
      <c r="E170" s="58"/>
      <c r="F170" s="58"/>
      <c r="G170" s="58"/>
      <c r="H170" s="5"/>
      <c r="I170" s="63"/>
    </row>
    <row r="171" spans="1:9" s="6" customFormat="1">
      <c r="A171" s="3"/>
      <c r="B171" s="4"/>
      <c r="C171" s="5"/>
      <c r="D171" s="58"/>
      <c r="E171" s="58"/>
      <c r="F171" s="58"/>
      <c r="G171" s="58"/>
      <c r="H171" s="5"/>
      <c r="I171" s="63"/>
    </row>
    <row r="172" spans="1:9" s="6" customFormat="1">
      <c r="A172" s="3"/>
      <c r="B172" s="4"/>
      <c r="C172" s="5"/>
      <c r="D172" s="58"/>
      <c r="E172" s="58"/>
      <c r="F172" s="58"/>
      <c r="G172" s="58"/>
      <c r="H172" s="5"/>
      <c r="I172" s="63"/>
    </row>
    <row r="173" spans="1:9" s="6" customFormat="1">
      <c r="A173" s="3"/>
      <c r="B173" s="4"/>
      <c r="C173" s="5"/>
      <c r="D173" s="58"/>
      <c r="E173" s="58"/>
      <c r="F173" s="58"/>
      <c r="G173" s="58"/>
      <c r="H173" s="5"/>
      <c r="I173" s="63"/>
    </row>
    <row r="174" spans="1:9" s="6" customFormat="1">
      <c r="A174" s="3"/>
      <c r="B174" s="4"/>
      <c r="C174" s="5"/>
      <c r="D174" s="58"/>
      <c r="E174" s="58"/>
      <c r="F174" s="58"/>
      <c r="G174" s="58"/>
      <c r="H174" s="5"/>
      <c r="I174" s="63"/>
    </row>
    <row r="175" spans="1:9" s="6" customFormat="1">
      <c r="A175" s="3"/>
      <c r="B175" s="4"/>
      <c r="C175" s="5"/>
      <c r="D175" s="58"/>
      <c r="E175" s="58"/>
      <c r="F175" s="58"/>
      <c r="G175" s="58"/>
      <c r="H175" s="5"/>
      <c r="I175" s="63"/>
    </row>
    <row r="176" spans="1:9" s="6" customFormat="1">
      <c r="A176" s="3"/>
      <c r="B176" s="4"/>
      <c r="C176" s="5"/>
      <c r="D176" s="58"/>
      <c r="E176" s="58"/>
      <c r="F176" s="58"/>
      <c r="G176" s="58"/>
      <c r="H176" s="5"/>
      <c r="I176" s="63"/>
    </row>
    <row r="177" spans="1:9" s="6" customFormat="1">
      <c r="A177" s="3"/>
      <c r="B177" s="4"/>
      <c r="C177" s="5"/>
      <c r="D177" s="58"/>
      <c r="E177" s="58"/>
      <c r="F177" s="58"/>
      <c r="G177" s="58"/>
      <c r="H177" s="5"/>
      <c r="I177" s="63"/>
    </row>
    <row r="178" spans="1:9" s="6" customFormat="1">
      <c r="A178" s="3"/>
      <c r="B178" s="4"/>
      <c r="C178" s="5"/>
      <c r="D178" s="58"/>
      <c r="E178" s="58"/>
      <c r="F178" s="58"/>
      <c r="G178" s="58"/>
      <c r="H178" s="5"/>
      <c r="I178" s="63"/>
    </row>
    <row r="179" spans="1:9" s="6" customFormat="1">
      <c r="B179" s="4"/>
      <c r="D179" s="59"/>
      <c r="E179" s="59"/>
      <c r="F179" s="59"/>
      <c r="G179" s="59"/>
      <c r="I179" s="63"/>
    </row>
    <row r="180" spans="1:9" s="6" customFormat="1">
      <c r="B180" s="4"/>
      <c r="D180" s="59"/>
      <c r="E180" s="59"/>
      <c r="F180" s="59"/>
      <c r="G180" s="59"/>
      <c r="I180" s="63"/>
    </row>
    <row r="181" spans="1:9" s="6" customFormat="1">
      <c r="B181" s="4"/>
      <c r="D181" s="59"/>
      <c r="E181" s="59"/>
      <c r="F181" s="59"/>
      <c r="G181" s="59"/>
      <c r="I181" s="63"/>
    </row>
    <row r="182" spans="1:9" s="6" customFormat="1">
      <c r="B182" s="4"/>
      <c r="D182" s="59"/>
      <c r="E182" s="59"/>
      <c r="F182" s="59"/>
      <c r="G182" s="59"/>
      <c r="I182" s="63"/>
    </row>
    <row r="183" spans="1:9" s="6" customFormat="1">
      <c r="B183" s="4"/>
      <c r="D183" s="59"/>
      <c r="E183" s="59"/>
      <c r="F183" s="59"/>
      <c r="G183" s="59"/>
      <c r="I183" s="63"/>
    </row>
    <row r="184" spans="1:9" s="6" customFormat="1">
      <c r="B184" s="4"/>
      <c r="D184" s="59"/>
      <c r="E184" s="59"/>
      <c r="F184" s="59"/>
      <c r="G184" s="59"/>
      <c r="I184" s="63"/>
    </row>
    <row r="185" spans="1:9" s="6" customFormat="1">
      <c r="B185" s="4"/>
      <c r="D185" s="59"/>
      <c r="E185" s="59"/>
      <c r="F185" s="59"/>
      <c r="G185" s="59"/>
      <c r="I185" s="63"/>
    </row>
    <row r="186" spans="1:9" s="6" customFormat="1">
      <c r="B186" s="4"/>
      <c r="D186" s="59"/>
      <c r="E186" s="59"/>
      <c r="F186" s="59"/>
      <c r="G186" s="59"/>
      <c r="I186" s="63"/>
    </row>
    <row r="187" spans="1:9" s="6" customFormat="1">
      <c r="B187" s="4"/>
      <c r="D187" s="59"/>
      <c r="E187" s="59"/>
      <c r="F187" s="59"/>
      <c r="G187" s="59"/>
      <c r="I187" s="63"/>
    </row>
    <row r="188" spans="1:9" s="6" customFormat="1">
      <c r="B188" s="4"/>
      <c r="D188" s="59"/>
      <c r="E188" s="59"/>
      <c r="F188" s="59"/>
      <c r="G188" s="59"/>
      <c r="I188" s="63"/>
    </row>
    <row r="189" spans="1:9" s="6" customFormat="1">
      <c r="B189" s="4"/>
      <c r="D189" s="59"/>
      <c r="E189" s="59"/>
      <c r="F189" s="59"/>
      <c r="G189" s="59"/>
      <c r="I189" s="63"/>
    </row>
    <row r="190" spans="1:9" s="6" customFormat="1">
      <c r="B190" s="4"/>
      <c r="D190" s="59"/>
      <c r="E190" s="59"/>
      <c r="F190" s="59"/>
      <c r="G190" s="59"/>
      <c r="I190" s="63"/>
    </row>
    <row r="191" spans="1:9" s="6" customFormat="1">
      <c r="B191" s="4"/>
      <c r="D191" s="59"/>
      <c r="E191" s="59"/>
      <c r="F191" s="59"/>
      <c r="G191" s="59"/>
      <c r="I191" s="63"/>
    </row>
    <row r="192" spans="1:9" s="6" customFormat="1">
      <c r="B192" s="4"/>
      <c r="D192" s="59"/>
      <c r="E192" s="59"/>
      <c r="F192" s="59"/>
      <c r="G192" s="59"/>
      <c r="I192" s="63"/>
    </row>
    <row r="193" spans="2:9" s="6" customFormat="1">
      <c r="B193" s="4"/>
      <c r="D193" s="59"/>
      <c r="E193" s="59"/>
      <c r="F193" s="59"/>
      <c r="G193" s="59"/>
      <c r="I193" s="63"/>
    </row>
    <row r="194" spans="2:9" s="6" customFormat="1">
      <c r="B194" s="4"/>
      <c r="D194" s="59"/>
      <c r="E194" s="59"/>
      <c r="F194" s="59"/>
      <c r="G194" s="59"/>
      <c r="I194" s="63"/>
    </row>
    <row r="195" spans="2:9" s="6" customFormat="1">
      <c r="B195" s="4"/>
      <c r="D195" s="59"/>
      <c r="E195" s="59"/>
      <c r="F195" s="59"/>
      <c r="G195" s="59"/>
      <c r="I195" s="63"/>
    </row>
    <row r="196" spans="2:9" s="6" customFormat="1">
      <c r="B196" s="4"/>
      <c r="D196" s="59"/>
      <c r="E196" s="59"/>
      <c r="F196" s="59"/>
      <c r="G196" s="59"/>
      <c r="I196" s="63"/>
    </row>
    <row r="197" spans="2:9" s="6" customFormat="1">
      <c r="B197" s="4"/>
      <c r="D197" s="59"/>
      <c r="E197" s="59"/>
      <c r="F197" s="59"/>
      <c r="G197" s="59"/>
      <c r="I197" s="63"/>
    </row>
    <row r="198" spans="2:9" s="6" customFormat="1">
      <c r="B198" s="4"/>
      <c r="D198" s="59"/>
      <c r="E198" s="59"/>
      <c r="F198" s="59"/>
      <c r="G198" s="59"/>
      <c r="I198" s="63"/>
    </row>
    <row r="199" spans="2:9" s="6" customFormat="1">
      <c r="B199" s="4"/>
      <c r="D199" s="59"/>
      <c r="E199" s="59"/>
      <c r="F199" s="59"/>
      <c r="G199" s="59"/>
      <c r="I199" s="63"/>
    </row>
    <row r="200" spans="2:9" s="6" customFormat="1">
      <c r="B200" s="4"/>
      <c r="D200" s="59"/>
      <c r="E200" s="59"/>
      <c r="F200" s="59"/>
      <c r="G200" s="59"/>
      <c r="I200" s="63"/>
    </row>
    <row r="201" spans="2:9" s="6" customFormat="1">
      <c r="B201" s="4"/>
      <c r="D201" s="59"/>
      <c r="E201" s="59"/>
      <c r="F201" s="59"/>
      <c r="G201" s="59"/>
      <c r="I201" s="63"/>
    </row>
    <row r="202" spans="2:9" s="6" customFormat="1">
      <c r="B202" s="4"/>
      <c r="D202" s="59"/>
      <c r="E202" s="59"/>
      <c r="F202" s="59"/>
      <c r="G202" s="59"/>
      <c r="I202" s="63"/>
    </row>
    <row r="203" spans="2:9" s="6" customFormat="1">
      <c r="B203" s="4"/>
      <c r="D203" s="59"/>
      <c r="E203" s="59"/>
      <c r="F203" s="59"/>
      <c r="G203" s="59"/>
      <c r="I203" s="63"/>
    </row>
    <row r="204" spans="2:9" s="6" customFormat="1">
      <c r="B204" s="4"/>
      <c r="D204" s="59"/>
      <c r="E204" s="59"/>
      <c r="F204" s="59"/>
      <c r="G204" s="59"/>
      <c r="I204" s="63"/>
    </row>
    <row r="205" spans="2:9" s="6" customFormat="1">
      <c r="B205" s="4"/>
      <c r="D205" s="59"/>
      <c r="E205" s="59"/>
      <c r="F205" s="59"/>
      <c r="G205" s="59"/>
      <c r="I205" s="63"/>
    </row>
    <row r="206" spans="2:9" s="6" customFormat="1">
      <c r="B206" s="4"/>
      <c r="D206" s="59"/>
      <c r="E206" s="59"/>
      <c r="F206" s="59"/>
      <c r="G206" s="59"/>
      <c r="I206" s="63"/>
    </row>
    <row r="207" spans="2:9" s="6" customFormat="1">
      <c r="B207" s="4"/>
      <c r="D207" s="59"/>
      <c r="E207" s="59"/>
      <c r="F207" s="59"/>
      <c r="G207" s="59"/>
      <c r="I207" s="63"/>
    </row>
    <row r="208" spans="2:9" s="6" customFormat="1">
      <c r="B208" s="4"/>
      <c r="D208" s="59"/>
      <c r="E208" s="59"/>
      <c r="F208" s="59"/>
      <c r="G208" s="59"/>
      <c r="I208" s="63"/>
    </row>
    <row r="209" spans="2:9" s="6" customFormat="1">
      <c r="B209" s="4"/>
      <c r="D209" s="59"/>
      <c r="E209" s="59"/>
      <c r="F209" s="59"/>
      <c r="G209" s="59"/>
      <c r="I209" s="63"/>
    </row>
    <row r="210" spans="2:9" s="6" customFormat="1">
      <c r="B210" s="4"/>
      <c r="D210" s="59"/>
      <c r="E210" s="59"/>
      <c r="F210" s="59"/>
      <c r="G210" s="59"/>
      <c r="I210" s="63"/>
    </row>
    <row r="211" spans="2:9" s="6" customFormat="1">
      <c r="B211" s="4"/>
      <c r="D211" s="59"/>
      <c r="E211" s="59"/>
      <c r="F211" s="59"/>
      <c r="G211" s="59"/>
      <c r="I211" s="63"/>
    </row>
  </sheetData>
  <mergeCells count="13">
    <mergeCell ref="A22:C22"/>
    <mergeCell ref="I4:I6"/>
    <mergeCell ref="H4:H6"/>
    <mergeCell ref="A1:I1"/>
    <mergeCell ref="A2:I2"/>
    <mergeCell ref="A4:A6"/>
    <mergeCell ref="B4:B6"/>
    <mergeCell ref="C4:C6"/>
    <mergeCell ref="B3:I3"/>
    <mergeCell ref="D4:D6"/>
    <mergeCell ref="E4:E6"/>
    <mergeCell ref="F4:F6"/>
    <mergeCell ref="G4:G6"/>
  </mergeCells>
  <phoneticPr fontId="4" type="noConversion"/>
  <pageMargins left="0.23622047244094491" right="0.23622047244094491" top="0.35433070866141736" bottom="0.35433070866141736" header="0.31496062992125984" footer="0.31496062992125984"/>
  <pageSetup scale="95" orientation="landscape" r:id="rId1"/>
  <headerFooter alignWithMargins="0">
    <oddFooter>&amp;Cpage&amp;P/&amp;N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ปก</vt:lpstr>
      <vt:lpstr>สรุปสงขลา</vt:lpstr>
      <vt:lpstr>ลักษณะโครงการ</vt:lpstr>
      <vt:lpstr>ลักษณะโครงการ!Print_Titles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TZ16S</dc:creator>
  <cp:lastModifiedBy>WincoolV5</cp:lastModifiedBy>
  <cp:lastPrinted>2011-09-16T10:32:03Z</cp:lastPrinted>
  <dcterms:created xsi:type="dcterms:W3CDTF">2009-02-23T08:52:27Z</dcterms:created>
  <dcterms:modified xsi:type="dcterms:W3CDTF">2011-09-16T10:32:13Z</dcterms:modified>
</cp:coreProperties>
</file>