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30" windowWidth="15480" windowHeight="8160" tabRatio="676" activeTab="1"/>
  </bookViews>
  <sheets>
    <sheet name="สรุปยะลา" sheetId="19" r:id="rId1"/>
    <sheet name="ลักษณะโครงการ" sheetId="22" r:id="rId2"/>
    <sheet name="ปก" sheetId="24" r:id="rId3"/>
  </sheets>
  <definedNames>
    <definedName name="_xlnm._FilterDatabase" localSheetId="1" hidden="1">ลักษณะโครงการ!$A$5:$K$58</definedName>
    <definedName name="_xlnm.Print_Titles" localSheetId="1">ลักษณะโครงการ!$4:$5</definedName>
  </definedNames>
  <calcPr calcId="125725"/>
</workbook>
</file>

<file path=xl/calcChain.xml><?xml version="1.0" encoding="utf-8"?>
<calcChain xmlns="http://schemas.openxmlformats.org/spreadsheetml/2006/main">
  <c r="G12" i="19"/>
  <c r="F10"/>
  <c r="D10"/>
  <c r="D12" s="1"/>
  <c r="F12"/>
  <c r="F15" s="1"/>
  <c r="C10"/>
  <c r="C12" s="1"/>
  <c r="E10"/>
  <c r="E12" s="1"/>
  <c r="H10"/>
  <c r="H12" s="1"/>
  <c r="J10"/>
  <c r="J12" s="1"/>
  <c r="I8"/>
  <c r="I10" s="1"/>
  <c r="I12" s="1"/>
  <c r="A55" i="22"/>
  <c r="A51"/>
  <c r="A37"/>
  <c r="A31"/>
  <c r="A32" s="1"/>
  <c r="A21"/>
  <c r="A22" s="1"/>
  <c r="A27"/>
  <c r="A19"/>
  <c r="A16"/>
  <c r="A17" s="1"/>
</calcChain>
</file>

<file path=xl/sharedStrings.xml><?xml version="1.0" encoding="utf-8"?>
<sst xmlns="http://schemas.openxmlformats.org/spreadsheetml/2006/main" count="195" uniqueCount="136">
  <si>
    <t>ยุทธศาสตร์</t>
  </si>
  <si>
    <t>โครงการ</t>
  </si>
  <si>
    <t>เลขที่</t>
  </si>
  <si>
    <t>ที่</t>
  </si>
  <si>
    <t>จำนวน</t>
  </si>
  <si>
    <t>รวมทั้งหมด</t>
  </si>
  <si>
    <t>จังหวัดยะลา</t>
  </si>
  <si>
    <t>เสริมสร้างความยั่งยืนทางด้านเศรษฐกิจจังหวัด</t>
  </si>
  <si>
    <t>เสริมสร้างยะลาสันติสุข</t>
  </si>
  <si>
    <t>พัฒนาคุณภาพชีวิตของประชาชน</t>
  </si>
  <si>
    <t>1.เสริมสร้างความยั่งยืนทางด้านเศรษฐกิจจังหวัด</t>
  </si>
  <si>
    <t>2.เสริมสร้างยะลาสันติสุข</t>
  </si>
  <si>
    <t>3.พัฒนาคุณภาพชีวิตของประชาชน</t>
  </si>
  <si>
    <t>วงเงินปี 2555 (บาท)</t>
  </si>
  <si>
    <t>ค่าใช้จ่ายบริหารงานจังหวัดแบบบูรณาการ</t>
  </si>
  <si>
    <t>รวมงบประมาณทั้งสิ้น</t>
  </si>
  <si>
    <t>ส่วนต่าง</t>
  </si>
  <si>
    <t>โครงการที่เสนอใช้งบประมาณกลุ่มจังหวัด</t>
  </si>
  <si>
    <t>เห็นควรได้รับการสนับสนุนงบประมาณ</t>
  </si>
  <si>
    <t>บาท</t>
  </si>
  <si>
    <t>ปรับลดงบประมาณ</t>
  </si>
  <si>
    <t>เห็นควรได้รับการ   สนับสนุน        (บาท)</t>
  </si>
  <si>
    <t>ปรับลดงบประมาณ (บาท)</t>
  </si>
  <si>
    <t>กิจกรรม/ความเห็น</t>
  </si>
  <si>
    <t xml:space="preserve">1.โครงการพระราชดำริจังหวัดยะลา(ด้านเศรษฐกิจ) </t>
  </si>
  <si>
    <t xml:space="preserve">2.โครงการส่งเสริมและพัฒนาผลิตภัณฑ์กล้วยหินและทุเรียน OTOP 5 ดาว </t>
  </si>
  <si>
    <t>1.โครงการพระราชดำริจังหวัดยะลา (ด้านสังคม)</t>
  </si>
  <si>
    <t>25.โครงการสร้างซุ้มเฉลิมพระเกียรติพระบาทสมเด็จพระเจ้าอยู่หัว</t>
  </si>
  <si>
    <t>3.โครงการการพัฒนาประสิทธิภาพการป้องกันและแก้ไขปัญหายาเสพติดจังหวัดยะลา</t>
  </si>
  <si>
    <t>9.โครงการพัฒนาระบบโครงสร้างพื้นฐานชุมชนเพื่อรองรับผลผลิตภาคการเกษตร</t>
  </si>
  <si>
    <t>6.โครงการเสริมสร้างยะลาสันติสุขตามแผนชุมชน</t>
  </si>
  <si>
    <t xml:space="preserve">4.โครงการส่งเสริมความยั่งยืนด้านเศรษฐกิจตามแผนชุมชน </t>
  </si>
  <si>
    <t>5.โครงการพัฒนาคุณภาพชีวิตของประชาชนตามแผนชุมชน</t>
  </si>
  <si>
    <t>3.โครงการพัฒนาคุณภาพและการตลาดพืชเศรษฐกิจของจังหวัดยะลา</t>
  </si>
  <si>
    <t>4.โครงการเสริมสร้างความมั่นคงทางด้านพระพุทธศาสนาเพื่อสร้างความสันติสุขจังหวัดยะลา</t>
  </si>
  <si>
    <t xml:space="preserve">5.โครงการการส่งเสริมและพัฒนาการแปรรูปสินค้าเกษตรด้วยวิทยาศาสตร์ เทคโนโลยี และนวัตกรรม </t>
  </si>
  <si>
    <t xml:space="preserve">1.โครงการศูนย์ยะลาสันติสุขคืนคนดีสู่สังคม </t>
  </si>
  <si>
    <t xml:space="preserve">2.โครงการมวลชนสัมพันธ์แก้ไขปัญหาความเดือดร้อนของประชาชน </t>
  </si>
  <si>
    <t>5.โครงการเสริมสร้างภาพลักษณ์จังหวัดยะลา</t>
  </si>
  <si>
    <t xml:space="preserve">7.โครงการเบิกฟ้าใหม่ ยะลาใต้สุดสยาม </t>
  </si>
  <si>
    <t>8.โครงการศูนย์ปฏิบัติการด้านการข่าวจังหวัดยะลา</t>
  </si>
  <si>
    <t xml:space="preserve">8.โครงการแปรรูปผลิตภัณฑ์ไม้ยางพาราเพื่อการศึกษาและวิจัยเชิงพาณิชย์    </t>
  </si>
  <si>
    <t xml:space="preserve">6.โครงการศึกษาการเพิ่มศักยภาพรองรับการท่องเที่ยวอำเภอเบตง จังหวัดยะลา </t>
  </si>
  <si>
    <t xml:space="preserve">9.โครงการสื่อสารสร้างสังคมยะลาสันติสุข </t>
  </si>
  <si>
    <t xml:space="preserve">10.โครงการพิทักษ์ศาสนาในความหลากหลายทางวัฒนธรรมเสริมสร้างสันติสุข </t>
  </si>
  <si>
    <t xml:space="preserve">11.โครงการส่งเสริมการปฏิบัติงานขององค์กรศาสนาอิสลามเชิดชูวัฒนธรรมอิสลาม </t>
  </si>
  <si>
    <t xml:space="preserve">12.โครงการเพิ่มศักยภาพการรักษาความปลอดภัยในศูนย์ราชการศาลากลางจังหวัดยะลา </t>
  </si>
  <si>
    <t xml:space="preserve">13.โครงการจัดตั้งทีมกู้ชีพกู้ภัยเพื่อช่วยเหลือผู้ประสบภัยทางน้ำจังหวัดยะลา </t>
  </si>
  <si>
    <t xml:space="preserve">14.โครงการฝึกอบรมทบทวนยุทธวิธีให้แก่สมาชิกอส. </t>
  </si>
  <si>
    <t>15.โครงการพัฒนาประสิทธิภาพผู้นำท้องที่ จังหวัดยะลา</t>
  </si>
  <si>
    <t xml:space="preserve">16.โครงการวัฒนธรรมเสริมสร้างสันติสุขจังหวัดยะลา </t>
  </si>
  <si>
    <t xml:space="preserve">17.โครงการฝึกทบทวนชุดรักษาความปลอดภัยหมู่บ้าน ชรบ. </t>
  </si>
  <si>
    <t>18.โครงการเพิ่มประสิทธิภาพสภาที่ปรึกษาเสริมสร้างสันติสุขจังหวัดยะลา</t>
  </si>
  <si>
    <t xml:space="preserve">19.โครงการจัดตั้งสมาชิก อส.ชุดปฏิบัติการพิเศษจังหวัดยะลา </t>
  </si>
  <si>
    <t xml:space="preserve">20.โครงการเสริมสร้างความเข้มแข็งการรักษาความปลอดภัยระดับหมู่บ้านจังหวัดยะลา </t>
  </si>
  <si>
    <t>2.โครงการพัฒนาผลสัมฤทธิ์ทางการเรียนของโรงเรียนขนาดเล็กในจังหวัดยะลาโดยใช้กระบวนการดำเนินงานด้วยเทคนิค MBO และการนิเทศแบบ "เครือข่ายเพื่อนครู"</t>
  </si>
  <si>
    <t xml:space="preserve">3.โครงการเสริมสร้างความเข้มแข็งของผู้ด้อยโอกาสและผู้ได้รับผลกระทบจากเหตุการณ์ความไม่สงบ </t>
  </si>
  <si>
    <t xml:space="preserve">4.โครงการพัฒนารูปแบบการมีส่วนร่วมของภาคีเครือข่ายในการแก้ไขปัญหาอนามัยแม่และเด็ก       </t>
  </si>
  <si>
    <t xml:space="preserve">6.โครงการฟื้นฟูบุคคลที่มีความบกพร่อง 5 ประเภทและให้ความรู้ผู้ปกครอง </t>
  </si>
  <si>
    <t xml:space="preserve">7.โครงการฝึกอบรมเพื่อส่งเสริมการใช้พลังงานชีวมวล </t>
  </si>
  <si>
    <t>9.โครงการเมืองยะลาน่าอยู่คู่ประชาชนสุขภาพดี</t>
  </si>
  <si>
    <t>10.โครงการเสริมสร้างความเข้มแข็งและการมีส่วนร่วมของชุมชนเครือข่ายและองค์กรปกครองส่วนท้องถิ่นในการบริหารจัดการ อนุรักษ์ ฟื้นฟูและพัฒนาทรัพยากรธรรมชาติและสิ่งแวดล้อม</t>
  </si>
  <si>
    <t>11.โครงการการบริหารจัดการและการกำจัดขยะโดยเทคโนโลยีที่เหมาะสม</t>
  </si>
  <si>
    <t xml:space="preserve">12.โครงการยกระดับผลสัมฤทธิ์ทางการเรียน ด้วยระบบดูแลช่วยเหลือนักเรียนระดับการศึกษาขั้นพื้นฐาน    </t>
  </si>
  <si>
    <t xml:space="preserve">13.โครงการเสริมสร้างศักยภาพและสนับสนุนการจัดการสุขภาพภาคประชาชนจังหวัดยะลา </t>
  </si>
  <si>
    <t>14.โครงการส่งเสริมและพัฒนาศักยภาพการจัดการกีฬาและนันทนาการในกลุ่มโรงเรียนเอกชนสอนศาสนาอิสลามจังหวัดยะลา</t>
  </si>
  <si>
    <t xml:space="preserve">16.โครงการค่ายวิทยาศาสตร์เพื่อพัฒนาคุณภาพการศึกษา </t>
  </si>
  <si>
    <t xml:space="preserve">17.โครงการค่ายคุณธรรมนำวิชาชีพสู่ชุมชน </t>
  </si>
  <si>
    <t>18.โครงการพัฒนาคุณภาพและยกระดับการเรียนรู้ในกลุ่ม 3 วิชา(ภาษาไทย,คณิตศาสตร์,วิทยาศาสตร์)</t>
  </si>
  <si>
    <t xml:space="preserve">15.โครงการพัฒนาเครือข่ายผู้นำศาสนาเพื่อขับเคลื่อนการสร้างสุขภาวะจังหวัดยะลา </t>
  </si>
  <si>
    <t xml:space="preserve">24.โครงการประกวดการแสดงศิลปะวัฒนธรรมเยาวชนจังหวัดยะลา </t>
  </si>
  <si>
    <t>23.โครงการการพัฒนาศักยภาพ ชรบ.ในการเฝ้าระวังภัยในชุมชน สถานที่ราชการและบ้านเรือนประชาชนด้านการป้องกันและระดับอัคคีภัยจังหวัดยะลา</t>
  </si>
  <si>
    <t xml:space="preserve">22.โครงการพัฒนาเครือข่ายชุมชนด้านการป้องกันและบรรเทาสาธารณภัยจังหวัดยะลา </t>
  </si>
  <si>
    <t xml:space="preserve">21.โครงการการประชุมบูรณาการหน่วยกำลังพื้นที่รอยต่อจังหวัดใกล้เคียง </t>
  </si>
  <si>
    <t xml:space="preserve">7.โครงการแปรรูปผลิตภัณฑ์น้ำยางพาราเพื่อการศึกษาและวิจัยเชิงพาณิชย์    </t>
  </si>
  <si>
    <t>ลำดับความสำคัญ</t>
  </si>
  <si>
    <t>ไม่ควรสนับสนุนงบประมาณ</t>
  </si>
  <si>
    <t xml:space="preserve">8.โครงการTraining For Trainer เพื่อพัฒนาคุณภาพการศึกษา </t>
  </si>
  <si>
    <t xml:space="preserve"> สรุปข้อเสนอ และผลการพิจารณา</t>
  </si>
  <si>
    <t>ผลการพิจารณา</t>
  </si>
  <si>
    <t>แผนปฏิบัติราชการประจำปี 2555 จังหวัดยะลา</t>
  </si>
  <si>
    <t>กลุ่มจังหวัดภาคใต้ชายแดน</t>
  </si>
  <si>
    <r>
      <rPr>
        <b/>
        <u/>
        <sz val="10"/>
        <rFont val="Tahoma"/>
        <family val="2"/>
      </rPr>
      <t>กิจกรรม</t>
    </r>
    <r>
      <rPr>
        <sz val="10"/>
        <rFont val="Tahoma"/>
        <family val="2"/>
      </rPr>
      <t xml:space="preserve"> (1) เกษตรอาหารกลางวันตามแนวพระราชดำริของสมเด็จพระเทพรัตนราชสุดาฯ จำนวน 34 โรงเรียน (5,009,600 บ.) (2) ซ่อมแซม บำรุงรักษาระบบส่งน้ำชุมชนและร่มเย็นบ้านสันติ 2 อันเนื่องมาจากพระราชดำริ 1 แห่ง(1,200,000 บ.) ((3)ปรับปรุงฝายท่าธงอันเนื่องมาจากพระราชดำริ อ.รามัน 1 แห่ง(6,450,000 บ.) (4)ยุวเกษตรต้นแบบเศรษฐกิจพอเพียงตามพระราชดำริสมเด็จพระเทพฯ (888,490 บ.) (5) กิจกรรมสายใยรักแห่งครอบครัว (ด้านการเกษตร) (852,010 บ.)                      </t>
    </r>
    <r>
      <rPr>
        <b/>
        <u/>
        <sz val="10"/>
        <rFont val="Tahoma"/>
        <family val="2"/>
      </rPr>
      <t>ความเห็น</t>
    </r>
    <r>
      <rPr>
        <sz val="10"/>
        <rFont val="Tahoma"/>
        <family val="2"/>
      </rPr>
      <t xml:space="preserve"> ส่งเสริมอาชีพ สร้างรายได้</t>
    </r>
  </si>
  <si>
    <r>
      <rPr>
        <b/>
        <u/>
        <sz val="10"/>
        <rFont val="Tahoma"/>
        <family val="2"/>
      </rPr>
      <t>กิจกรรม</t>
    </r>
    <r>
      <rPr>
        <sz val="10"/>
        <rFont val="Tahoma"/>
        <family val="2"/>
      </rPr>
      <t xml:space="preserve"> (1) ส่งเสริมการรวมกลุ่มและการแปรรูป (2,400,000 บ.) สนง.เกษตรจังหวัด (2) พัฒนาผลิตภัณฑ์และบรรจุภัณฑ์ให้ได้มาตรฐาน (1,300,000 บ.) สนง.อุตสาหกรรมจังหวัด (3) ประกวดกิจกรรมและประชาสัมพันธ์ (185,000 บ.) สนง.พัฒนาชุมชนจังหวัด </t>
    </r>
    <r>
      <rPr>
        <i/>
        <sz val="10"/>
        <rFont val="Tahoma"/>
        <family val="2"/>
      </rPr>
      <t xml:space="preserve">(4)ส่งเสริมการตลาด (958,500 บ.)                                                                   </t>
    </r>
    <r>
      <rPr>
        <b/>
        <u/>
        <sz val="10"/>
        <rFont val="Tahoma"/>
        <family val="2"/>
      </rPr>
      <t>ความเห็น</t>
    </r>
    <r>
      <rPr>
        <sz val="10"/>
        <rFont val="Tahoma"/>
        <family val="2"/>
      </rPr>
      <t xml:space="preserve"> ส่งเสริมอาชีพ สร้างรายได้</t>
    </r>
  </si>
  <si>
    <r>
      <rPr>
        <b/>
        <u/>
        <sz val="10"/>
        <rFont val="Tahoma"/>
        <family val="2"/>
      </rPr>
      <t>กิจกรรม</t>
    </r>
    <r>
      <rPr>
        <sz val="10"/>
        <rFont val="Tahoma"/>
        <family val="2"/>
      </rPr>
      <t xml:space="preserve"> (1)ประชุมกรรมการศูนย์คัดแยกฯ (104,000 บ.) (2)ส่งเสริมการจัดทำแปลง GAP (จัดซื้อจัดดจ้างและส่งมอบปัจจัยการผลิต 500 แปลง (5,000,000 บ.) (3) เพิ่มศักยภาพบุคลากรด้านเทคนิค วิธีการจัดทำปุ่ยสั่งตัดและการส่งเสริมการใช้ปุ๋ยสั่งตัด 50 คน(250,000 บ.) (4) พัฒนาทักษะด้านการพัฒนาการผลิตโดยไม่เพิ่มต้นทุนการผลิตและระบบการตลาดผลผลิตแก่เกษตรกรเจ้าของแปลง GAP 500 คน(1,000,000 บ.)  (5)สร้างเยาวชนเกษตรมืออาชีพ(มือตัดทุเรียน) (1,700,000 บ.) (6)จัดประกวดเกษตรกรผู้ร่วมโครงการ (แปลง GAP 5 รางวัล เจ้าของสวนมืออาชีพ 5 รางวัล ผลผลิตคุณภาพมาตรฐาน 5 รางวัล)(100,000 บ.)(7)จัดงานไม้ผลและตลาดพืชเศรษฐกิจจังหวัด (600,000 บ.) (8)จัดสร้างอาคารซื้อ - ขายผลไม้ตลาดนัดกลางสินค้าการเกษตร 1 แห่ง (4,852,500 บ.)            </t>
    </r>
    <r>
      <rPr>
        <b/>
        <u/>
        <sz val="10"/>
        <rFont val="Tahoma"/>
        <family val="2"/>
      </rPr>
      <t>ความเห็น</t>
    </r>
    <r>
      <rPr>
        <sz val="10"/>
        <rFont val="Tahoma"/>
        <family val="2"/>
      </rPr>
      <t xml:space="preserve"> ส่งเสริมอาชีพ สร้างรายได้ </t>
    </r>
  </si>
  <si>
    <r>
      <rPr>
        <b/>
        <u/>
        <sz val="10"/>
        <rFont val="Tahoma"/>
        <family val="2"/>
      </rPr>
      <t>กิจกรรม</t>
    </r>
    <r>
      <rPr>
        <sz val="10"/>
        <rFont val="Tahoma"/>
        <family val="2"/>
      </rPr>
      <t xml:space="preserve"> (1) พัฒนาวัดคูหาภิมุข ต.หน้าถ้ำ อ.เมืองและสถานที่ท่องเที่ยวประจำอำเภอเมืองยะลา ต.พร่อน (2,500,000 บ.) (2) การบูรณาการระบบบริหารจัดการน้ำเพื่อการเกษตร(วัดจันทร์ธาราประชาราม,บ้านปิยะมิตร1-2 (1,677,700 บ.) (3)ติดตั้งระบบไฟฟ้าสาธารณะพร้อมโคมไฟในเส้นทางท่องเที่ยว ต.ตาเนาะแมเราะ (2,000,000 บ.) (4) การพัฒนาแหล่งท่องเที่ยวเชิงอนุรักษ์และวัฒนธรรม (2,000,000 บ.) (5)ปรับปรุงถนน อ.ธารโต (1,200,000 บ.) (5)จัดตั้งและขยายผลศูนย์เรียนรู้เศรษฐกิจพอเพียงระดับตำบล (600,000 บ.) (6)การบริหารจัดการน้ำอย่างยั่งยืนหมู่ที่ 1-4 ต.บาโงย อ.รามัน (3,017,000 บ.) (7)ฝึกอาชีพและแก้ไขปัญหาอุทกภัย ม.1และ4 ต.ท่าธง อ.รามัน (500,000 บ.)                  </t>
    </r>
    <r>
      <rPr>
        <b/>
        <u/>
        <sz val="10"/>
        <rFont val="Tahoma"/>
        <family val="2"/>
      </rPr>
      <t>ความเห็น</t>
    </r>
    <r>
      <rPr>
        <sz val="10"/>
        <rFont val="Tahoma"/>
        <family val="2"/>
      </rPr>
      <t xml:space="preserve">   พัฒนาแหล่งท่องเที่ยวของจังหวัด           และพัฒนาแหล่งน้ำเพื่อการเกษตร  </t>
    </r>
  </si>
  <si>
    <r>
      <rPr>
        <b/>
        <u/>
        <sz val="10"/>
        <rFont val="Tahoma"/>
        <family val="2"/>
      </rPr>
      <t>กิจกรรม</t>
    </r>
    <r>
      <rPr>
        <sz val="10"/>
        <rFont val="Tahoma"/>
        <family val="2"/>
      </rPr>
      <t xml:space="preserve"> (1)จัดอบรมถ่ายทอดเทคโนโลยีการแปรรูปผลผลิตทางการเกษตรไม่น้อยกว่า 2 ชนิด (2)ให้ความรู้ในการบรรจุภัณฑ์ การออกแบบเครื่องหมายผลิตภัณฑ์ การขอจดทะเบียน มผช. การติดตามผลการดำเนินงาน                                           </t>
    </r>
    <r>
      <rPr>
        <b/>
        <u/>
        <sz val="10"/>
        <rFont val="Tahoma"/>
        <family val="2"/>
      </rPr>
      <t>ความเห็น</t>
    </r>
    <r>
      <rPr>
        <sz val="10"/>
        <rFont val="Tahoma"/>
        <family val="2"/>
      </rPr>
      <t xml:space="preserve"> ส่งเสริมการพัฒนาผลิตภัณฑ์ และตัดกิจกรรมเดินทางไปต่างประเทศ</t>
    </r>
  </si>
  <si>
    <r>
      <rPr>
        <b/>
        <u/>
        <sz val="10"/>
        <rFont val="Tahoma"/>
        <family val="2"/>
      </rPr>
      <t xml:space="preserve">กิจกรรม </t>
    </r>
    <r>
      <rPr>
        <sz val="10"/>
        <rFont val="Tahoma"/>
        <family val="2"/>
      </rPr>
      <t xml:space="preserve">จัดทำแผนแม่บทด้านการท่องเที่ยวจังหวัดยะลา (ค่าจ้างที่ปรึกษา ค่าอาหารและเครื่องดื่มในการจัดประชุมคณะกรรมการฯ 6 ครั้ง และค่าจัดทำเอกสารประกอบการประชุม                                </t>
    </r>
    <r>
      <rPr>
        <b/>
        <u/>
        <sz val="10"/>
        <rFont val="Tahoma"/>
        <family val="2"/>
      </rPr>
      <t>ความเห็น</t>
    </r>
    <r>
      <rPr>
        <sz val="10"/>
        <rFont val="Tahoma"/>
        <family val="2"/>
      </rPr>
      <t xml:space="preserve"> ส่งเสริมการท่องเที่ยวและเพื่อพัฒนาเมืองเบตงให้เป็นแหล่งท่องเที่ยวมาตรฐาน</t>
    </r>
  </si>
  <si>
    <r>
      <rPr>
        <b/>
        <u/>
        <sz val="10"/>
        <rFont val="Tahoma"/>
        <family val="2"/>
      </rPr>
      <t>กิจกรรม</t>
    </r>
    <r>
      <rPr>
        <sz val="10"/>
        <rFont val="Tahoma"/>
        <family val="2"/>
      </rPr>
      <t xml:space="preserve"> (1)อบรมให้ความรู้แก่กลุ่มเสี่ยง 500 คน  (2) พัฒนาคุณภาพชีวิตและส่งเสริมอาชีพกลุ่มเป้าหมายโดยการจัดซื้อเครื่องมือวัสดุในการประกอบอาชีพ      1.9 ลบ. และจัดซื้อวัสดุเพื่อการดำรงชีพ 0.6 ลบ. และค่าใช้จ่ายในการบริหารจัดการศูนย์ 0.4 ลบ. (3) เยี่ยมติดตามผล                                                                                    </t>
    </r>
    <r>
      <rPr>
        <b/>
        <u/>
        <sz val="10"/>
        <rFont val="Tahoma"/>
        <family val="2"/>
      </rPr>
      <t>ความเห็น</t>
    </r>
    <r>
      <rPr>
        <sz val="10"/>
        <rFont val="Tahoma"/>
        <family val="2"/>
      </rPr>
      <t xml:space="preserve"> ส่งเสริมอาชีพ สร้างรายได้ และความสงบสุขในพื้นที่ </t>
    </r>
  </si>
  <si>
    <r>
      <rPr>
        <b/>
        <u/>
        <sz val="10"/>
        <rFont val="Tahoma"/>
        <family val="2"/>
      </rPr>
      <t>กิจกรรม</t>
    </r>
    <r>
      <rPr>
        <sz val="10"/>
        <rFont val="Tahoma"/>
        <family val="2"/>
      </rPr>
      <t xml:space="preserve"> (1) บูรณะวัดที่อยู่ในพื้นที่ทุรกันดาร 1.6 ลบ. (2)กิจกรรมเทศมหาชาติ 0.3 ลบ. (3) อบรมภิกษุสงฆ์ 0.075 ลบ. (4)หนึ่งวัด หนึ่งที่พักสงฆ์ หนึ่งศานทายาทเป้าหมาย 61 วัด 0.3 ลบ. (5)ปฏิบัติธรรมเฉลิมพระเกียรติ 0.457 ลบ. (6)เยี่ยมวัดเพื่อเป็นขวัญกำลังใจพระภิกษุ 1.768 ลบ.                                </t>
    </r>
    <r>
      <rPr>
        <b/>
        <u/>
        <sz val="10"/>
        <rFont val="Tahoma"/>
        <family val="2"/>
      </rPr>
      <t>ความเห็น</t>
    </r>
    <r>
      <rPr>
        <sz val="10"/>
        <rFont val="Tahoma"/>
        <family val="2"/>
      </rPr>
      <t xml:space="preserve">  ส่งเสริมศาสนาและความสงบสุขในพื้นที่</t>
    </r>
  </si>
  <si>
    <r>
      <rPr>
        <b/>
        <u/>
        <sz val="10"/>
        <rFont val="Tahoma"/>
        <family val="2"/>
      </rPr>
      <t>กิจกรรม</t>
    </r>
    <r>
      <rPr>
        <sz val="10"/>
        <rFont val="Tahoma"/>
        <family val="2"/>
      </rPr>
      <t xml:space="preserve"> (1)เชิดชูสถาบันกษัตริย์ (จัดนิทรรศการ รับเสด็จพระบรมวงศานุวงศ์ ซุ้มภาพเฉลิมพระเกียรติ์ 1 ลบ. (2)งานกีฬาแม่บ้านสานสัมพันธ์(วันสตรีสากล)       0.5 ลบ.(3) งานพิธีสมโภชหลักเมืองและงานกาชาด 1 ลบ. (4)งานมหกรรมผลไม้และของดีเมืองยะลา 3 ลบ. (5) ส่งเสริมศาสนากิจกรรมศาสนา (รอมฎอนสัมพันธ์) 0.75 ลบ.                                              </t>
    </r>
    <r>
      <rPr>
        <b/>
        <u/>
        <sz val="10"/>
        <rFont val="Tahoma"/>
        <family val="2"/>
      </rPr>
      <t>ความเห็น</t>
    </r>
    <r>
      <rPr>
        <sz val="10"/>
        <rFont val="Tahoma"/>
        <family val="2"/>
      </rPr>
      <t xml:space="preserve"> ส่งเสริมการจัดกิจกรรมของจังหวัด</t>
    </r>
  </si>
  <si>
    <r>
      <rPr>
        <b/>
        <u/>
        <sz val="10"/>
        <rFont val="Tahoma"/>
        <family val="2"/>
      </rPr>
      <t>กิจกรรม</t>
    </r>
    <r>
      <rPr>
        <sz val="10"/>
        <rFont val="Tahoma"/>
        <family val="2"/>
      </rPr>
      <t xml:space="preserve"> ดำเนินกิจกรรมตามแผนชุมชนใน 3 อำเภอ ได้แก่(1)อ.เมืองยะลา (1.1) เมืองยะลาเข้มแข็ง 2.4675 ลบ.(1.2) กองกำลังภาคประชาชนเข้มแข็ง 1.7 ลบ. (2) อ.ยะหา (2.1) สายใยสัมพันธ์ผู้นำชุมชน ผู้นำศาสนา  1.6 ลบ. (3) อ. กรมปินัง (3.1)การเพิ่มศักยภาพการแก้ไขปัญหาความมั่นคงโดยใช้หลักศาสนา 0.81287 ลบ.                                          </t>
    </r>
    <r>
      <rPr>
        <b/>
        <u/>
        <sz val="10"/>
        <rFont val="Tahoma"/>
        <family val="2"/>
      </rPr>
      <t>ความเห็น</t>
    </r>
    <r>
      <rPr>
        <sz val="10"/>
        <rFont val="Tahoma"/>
        <family val="2"/>
      </rPr>
      <t xml:space="preserve"> ส่งเสริมการสร้างความสงบสุขในพื้นที่</t>
    </r>
  </si>
  <si>
    <r>
      <rPr>
        <b/>
        <u/>
        <sz val="10"/>
        <rFont val="Tahoma"/>
        <family val="2"/>
      </rPr>
      <t>กิจกรรม</t>
    </r>
    <r>
      <rPr>
        <sz val="10"/>
        <rFont val="Tahoma"/>
        <family val="2"/>
      </rPr>
      <t xml:space="preserve"> (1) ปรับปรุงศูนย์ปฏิบัติการข่าวจังหวัด/อำเภอ อบรมกลุ่มเป้าหมาย หมู่บ้านละ 8 คน จำนวน 379 หมู่บ้าน จำนวน 3 รุ่นๆละ 1 วัน    (2) การรายงานการปฏิบัติงานขาว และติดตามประเมินผล         </t>
    </r>
    <r>
      <rPr>
        <b/>
        <u/>
        <sz val="10"/>
        <rFont val="Tahoma"/>
        <family val="2"/>
      </rPr>
      <t>ความเห็น</t>
    </r>
    <r>
      <rPr>
        <sz val="10"/>
        <rFont val="Tahoma"/>
        <family val="2"/>
      </rPr>
      <t xml:space="preserve"> ภารกิจปกติ</t>
    </r>
  </si>
  <si>
    <r>
      <rPr>
        <b/>
        <u/>
        <sz val="10"/>
        <rFont val="Tahoma"/>
        <family val="2"/>
      </rPr>
      <t>กิจกรรม</t>
    </r>
    <r>
      <rPr>
        <sz val="10"/>
        <rFont val="Tahoma"/>
        <family val="2"/>
      </rPr>
      <t xml:space="preserve"> (1) ผลิตสารคดีเสริมสร้างภาพลักษณ์จังหวัดยะลาเผยแพร่ทางสถานีวิทยุโทรทัศน์แห่งประเทศไทยจังหวัดยะลา                                        </t>
    </r>
    <r>
      <rPr>
        <b/>
        <u/>
        <sz val="10"/>
        <rFont val="Tahoma"/>
        <family val="2"/>
      </rPr>
      <t>ความเห็น</t>
    </r>
    <r>
      <rPr>
        <b/>
        <sz val="10"/>
        <rFont val="Tahoma"/>
        <family val="2"/>
      </rPr>
      <t xml:space="preserve">  </t>
    </r>
    <r>
      <rPr>
        <sz val="10"/>
        <rFont val="Tahoma"/>
        <family val="2"/>
      </rPr>
      <t>เสริมสร้างยะลาสันติสุข</t>
    </r>
  </si>
  <si>
    <r>
      <rPr>
        <b/>
        <u/>
        <sz val="10"/>
        <rFont val="Tahoma"/>
        <family val="2"/>
      </rPr>
      <t>กิจกรรม</t>
    </r>
    <r>
      <rPr>
        <sz val="10"/>
        <rFont val="Tahoma"/>
        <family val="2"/>
      </rPr>
      <t xml:space="preserve"> (1)กิจกรรมส่งเสริมอิอติกาฟในเดือนรอมฎอน (1,182,000 บ.)  (2) กิจกรรมถือศีลกินเจ (99,000 บ.) (3)กิจกรรมส่งเสริมวันสารทเดือนสิบ (219,000 บ.)                                                            </t>
    </r>
    <r>
      <rPr>
        <b/>
        <u/>
        <sz val="10"/>
        <rFont val="Tahoma"/>
        <family val="2"/>
      </rPr>
      <t>ความเห็น</t>
    </r>
    <r>
      <rPr>
        <b/>
        <sz val="10"/>
        <rFont val="Tahoma"/>
        <family val="2"/>
      </rPr>
      <t xml:space="preserve"> </t>
    </r>
    <r>
      <rPr>
        <sz val="10"/>
        <rFont val="Tahoma"/>
        <family val="2"/>
      </rPr>
      <t>ภารกิจปกติ</t>
    </r>
  </si>
  <si>
    <r>
      <rPr>
        <b/>
        <u/>
        <sz val="10"/>
        <rFont val="Tahoma"/>
        <family val="2"/>
      </rPr>
      <t>กิจกรรม</t>
    </r>
    <r>
      <rPr>
        <sz val="10"/>
        <rFont val="Tahoma"/>
        <family val="2"/>
      </rPr>
      <t xml:space="preserve"> (1)ประชุมผู้นำทางศาสนา  50 คน (2)ประชุมสัมมนาอิหม่าม คอเต็บและบิหลั่น 468 คน (3) ประกวดศาสนสถาบันมิสยิดดีเด่นระดับจังหวัด จำนวน 468 คน (4) จุฬาราชมนตรีพบผู้นำศาสนาต้อนรับรอมฏอน มัสยิดละ 2 คน จำนวน 930 คน                                                                 </t>
    </r>
    <r>
      <rPr>
        <b/>
        <u/>
        <sz val="10"/>
        <rFont val="Tahoma"/>
        <family val="2"/>
      </rPr>
      <t>ความเห็น</t>
    </r>
    <r>
      <rPr>
        <sz val="10"/>
        <rFont val="Tahoma"/>
        <family val="2"/>
      </rPr>
      <t xml:space="preserve"> ภารกิจปกติ</t>
    </r>
  </si>
  <si>
    <r>
      <rPr>
        <b/>
        <u/>
        <sz val="10"/>
        <rFont val="Tahoma"/>
        <family val="2"/>
      </rPr>
      <t>กิจกรรม</t>
    </r>
    <r>
      <rPr>
        <sz val="10"/>
        <rFont val="Tahoma"/>
        <family val="2"/>
      </rPr>
      <t xml:space="preserve">  (1)ฝึกอบรมเสริมสร้างทักษะให้เจ้าหน้าที่เพื่อจัดตั้งทีมกู้ภัยทางน้ำ (2)จัดหาวัสดุ อุปกรณ์กู้ชีพกู้ภัยทางน้ำ(เครื่องขยายเสียงชนิดโทรโข่งขนาด Reted 15 WMax.23W จำนวน 2 ตัว ห่วงชูชีพจากโพลีเอททีลีน 6 ห่วง ห่วงนิรภัย Carabiner ชนิดสแตนเลส รับน้ำหนัก 45 KN 20 ตัว เรือยางท้องพับ 3 ลำ เครื่องยิงเชือกช่วยชีวิตพร้อมอุปกรณ์ 2 ชุด ชุดดำน้ำพร้อมอุปกรร์ในการดำ 6 ชุด เชือกลอยน้ำกู้ภัน 6 เส้น รอกทดแรงรางคู่ 3 ตัว เครื่องบอกตำแหน่งด้วยดาวเทียม 1 เครื่อง ชุดเชือกโยนสำเร็จรูป 6 ถุง รอกทดแรงรางเดียว 3 ตัว เครื่องอัดอากาศบริสุทธิ์แรงดันสูง 1 เครื่อง เสื้อชูชีพ 30 ตัว หมวกกู้ภัย 30 ใบไฟฉาย 6 เครื่อง ชุดเปลกระดานรองหลัง 3 ชุด แปลสนามแบบพับ 2 ท่อน 3 ชุด กระเป๋าปฐมพยาบาล 3 ใบชุดกระเป๋าออกวิเจน 3 ใบ ทุ่นช่วยชีวิต Water Rescue tube 6 อัน (3)จัดตั้งทีมกู้ภัยทางน้ำและมอบวัสดุอุปกรณ์ให้ดูแลรักษา                                            </t>
    </r>
    <r>
      <rPr>
        <b/>
        <u/>
        <sz val="10"/>
        <rFont val="Tahoma"/>
        <family val="2"/>
      </rPr>
      <t>ความเห็น</t>
    </r>
    <r>
      <rPr>
        <sz val="10"/>
        <rFont val="Tahoma"/>
        <family val="2"/>
      </rPr>
      <t xml:space="preserve"> ภารกิจปกติ </t>
    </r>
  </si>
  <si>
    <r>
      <rPr>
        <b/>
        <u/>
        <sz val="10"/>
        <rFont val="Tahoma"/>
        <family val="2"/>
      </rPr>
      <t>กิจกรรม</t>
    </r>
    <r>
      <rPr>
        <sz val="10"/>
        <rFont val="Tahoma"/>
        <family val="2"/>
      </rPr>
      <t xml:space="preserve"> ฝึกอบรมทบทวนยุทธวิธีให้แก่สมาชิก อส. ทุกกองร้อย 10 รุ่น ๆละ 70 คน รุ่นละ 5 วัน  </t>
    </r>
    <r>
      <rPr>
        <b/>
        <u/>
        <sz val="10"/>
        <rFont val="Tahoma"/>
        <family val="2"/>
      </rPr>
      <t>ความเห็น</t>
    </r>
    <r>
      <rPr>
        <sz val="10"/>
        <rFont val="Tahoma"/>
        <family val="2"/>
      </rPr>
      <t xml:space="preserve"> ส่งเสริมความมั่นคงในพื้นที่ </t>
    </r>
  </si>
  <si>
    <r>
      <rPr>
        <b/>
        <u/>
        <sz val="10"/>
        <rFont val="Tahoma"/>
        <family val="2"/>
      </rPr>
      <t>กิจกรรม</t>
    </r>
    <r>
      <rPr>
        <sz val="10"/>
        <rFont val="Tahoma"/>
        <family val="2"/>
      </rPr>
      <t xml:space="preserve"> (1)ฝึกอบรมผู้น้ำท้องถิ่น 1รุ่น 379 คน (2)นำผู้นำท้องถิ่นทัศนศึกษาดูงาน (3) มอบรางวัลหมู่บ้านพัฒนา (3)ฝึกอบรมการใช้อาวุธปืนประจำกายผู้นำท้องที่ 10 รุ่นๆละ 50 คน (4) ประเมินผลโครการระดับตำบล 58 ตำบล                                  </t>
    </r>
    <r>
      <rPr>
        <b/>
        <u/>
        <sz val="10"/>
        <rFont val="Tahoma"/>
        <family val="2"/>
      </rPr>
      <t>ความเห็น</t>
    </r>
    <r>
      <rPr>
        <sz val="10"/>
        <rFont val="Tahoma"/>
        <family val="2"/>
      </rPr>
      <t xml:space="preserve"> ภารกิจปกติ</t>
    </r>
  </si>
  <si>
    <r>
      <rPr>
        <b/>
        <u/>
        <sz val="10"/>
        <rFont val="Tahoma"/>
        <family val="2"/>
      </rPr>
      <t>กิจกรรม</t>
    </r>
    <r>
      <rPr>
        <sz val="10"/>
        <rFont val="Tahoma"/>
        <family val="2"/>
      </rPr>
      <t xml:space="preserve"> ฝึกอบรมทบทวนชุด ชรบ. 100 รุ่น /100 หมู่บ้าน (2) ค่าสนับสนุนการตรวจเยี่ยม และแนะนำประเมินผลการปฏิบัติงานเจ้าหน้าที่ 1,000 หมู่บ้านX100 หมู่บ้าน                                                </t>
    </r>
    <r>
      <rPr>
        <b/>
        <u/>
        <sz val="10"/>
        <rFont val="Tahoma"/>
        <family val="2"/>
      </rPr>
      <t xml:space="preserve"> ความเห็น</t>
    </r>
    <r>
      <rPr>
        <sz val="10"/>
        <rFont val="Tahoma"/>
        <family val="2"/>
      </rPr>
      <t xml:space="preserve"> ส่งเสริมความมั่นคงในพื้นที่   </t>
    </r>
  </si>
  <si>
    <r>
      <rPr>
        <b/>
        <u/>
        <sz val="10"/>
        <rFont val="Tahoma"/>
        <family val="2"/>
      </rPr>
      <t>กิจกรรม</t>
    </r>
    <r>
      <rPr>
        <sz val="10"/>
        <rFont val="Tahoma"/>
        <family val="2"/>
      </rPr>
      <t xml:space="preserve"> จัดประชุมสัมมนาและศึกษาดูงานนอกสถานที่ของสภาที่ปรึกษา สร้างสันติสุข จังหวัดยะลา                                                                      </t>
    </r>
    <r>
      <rPr>
        <b/>
        <u/>
        <sz val="10"/>
        <rFont val="Tahoma"/>
        <family val="2"/>
      </rPr>
      <t xml:space="preserve"> ความเห็น</t>
    </r>
    <r>
      <rPr>
        <sz val="10"/>
        <rFont val="Tahoma"/>
        <family val="2"/>
      </rPr>
      <t xml:space="preserve"> ภารกิจปกติ /สัมมนา ดูงาน</t>
    </r>
  </si>
  <si>
    <r>
      <rPr>
        <b/>
        <u/>
        <sz val="10"/>
        <rFont val="Tahoma"/>
        <family val="2"/>
      </rPr>
      <t>กิจกรรม</t>
    </r>
    <r>
      <rPr>
        <sz val="10"/>
        <rFont val="Tahoma"/>
        <family val="2"/>
      </rPr>
      <t xml:space="preserve"> (1) ฝึกอบรมสมาชิก อส. ชุดปฏิบัติการพิเศษ 2 รุ่น ๆละ 25 วัน 144 นาย (2) จัดซื้อวัสดุ ครุภัณฑ์สนับสนุนชุดปฏิบัติการพิเศษ 144 ชุด                   </t>
    </r>
    <r>
      <rPr>
        <b/>
        <u/>
        <sz val="10"/>
        <rFont val="Tahoma"/>
        <family val="2"/>
      </rPr>
      <t xml:space="preserve"> ความเห็น</t>
    </r>
    <r>
      <rPr>
        <sz val="10"/>
        <rFont val="Tahoma"/>
        <family val="2"/>
      </rPr>
      <t xml:space="preserve"> ภารกิจปกติ</t>
    </r>
  </si>
  <si>
    <r>
      <rPr>
        <b/>
        <u/>
        <sz val="10"/>
        <rFont val="Tahoma"/>
        <family val="2"/>
      </rPr>
      <t>กิจกรรม</t>
    </r>
    <r>
      <rPr>
        <sz val="10"/>
        <rFont val="Tahoma"/>
        <family val="2"/>
      </rPr>
      <t xml:space="preserve"> ซ่อมแซม/ปรับปรุงป้อม ชรบ.ให้อยู่ในสภาพทีเหมาะสมต่อการปฏิบัติหน้าที่ 57 ป้อม เพื่อสร้างความมั่นใจในการปฏิบัติงาน                               </t>
    </r>
    <r>
      <rPr>
        <b/>
        <u/>
        <sz val="10"/>
        <rFont val="Tahoma"/>
        <family val="2"/>
      </rPr>
      <t xml:space="preserve"> ความเห็น</t>
    </r>
    <r>
      <rPr>
        <sz val="10"/>
        <rFont val="Tahoma"/>
        <family val="2"/>
      </rPr>
      <t xml:space="preserve"> สร้างความปลอดภัยชีวิตและทรัพย์สินประชาชน</t>
    </r>
  </si>
  <si>
    <r>
      <rPr>
        <b/>
        <u/>
        <sz val="10"/>
        <rFont val="Tahoma"/>
        <family val="2"/>
      </rPr>
      <t>กิจกรรม</t>
    </r>
    <r>
      <rPr>
        <sz val="10"/>
        <rFont val="Tahoma"/>
        <family val="2"/>
      </rPr>
      <t xml:space="preserve"> จัดประชุม Work Shop ร่วมบูรณาการหน่วยกำลังในพื้นที่และเขตรอยต่อจังหวัดใกล้เคียง  </t>
    </r>
    <r>
      <rPr>
        <b/>
        <u/>
        <sz val="10"/>
        <rFont val="Tahoma"/>
        <family val="2"/>
      </rPr>
      <t>ความเห็น</t>
    </r>
    <r>
      <rPr>
        <sz val="10"/>
        <rFont val="Tahoma"/>
        <family val="2"/>
      </rPr>
      <t xml:space="preserve"> ส่งเสริมความมั่นคงในพื้นที่  </t>
    </r>
  </si>
  <si>
    <r>
      <rPr>
        <b/>
        <u/>
        <sz val="10"/>
        <rFont val="Tahoma"/>
        <family val="2"/>
      </rPr>
      <t>กิจกรรม</t>
    </r>
    <r>
      <rPr>
        <sz val="10"/>
        <rFont val="Tahoma"/>
        <family val="2"/>
      </rPr>
      <t xml:space="preserve"> (1) ประชุมสัมมนาเสริมสร้างความรู้ จัดตั้งองค์กรให้เป็นเครือข่าย (2) บรรยาย สาธิตระดมสมองเพื่อให้เกิดแผนป้องกันและบรรเทาสาธารณภัยของชุมชน และทดลองปฏิบัติ                           </t>
    </r>
    <r>
      <rPr>
        <b/>
        <u/>
        <sz val="10"/>
        <rFont val="Tahoma"/>
        <family val="2"/>
      </rPr>
      <t>ความเห็น</t>
    </r>
    <r>
      <rPr>
        <sz val="10"/>
        <rFont val="Tahoma"/>
        <family val="2"/>
      </rPr>
      <t xml:space="preserve"> ภารกิจปกติ</t>
    </r>
  </si>
  <si>
    <r>
      <rPr>
        <b/>
        <u/>
        <sz val="10"/>
        <rFont val="Tahoma"/>
        <family val="2"/>
      </rPr>
      <t>กิจกรรม</t>
    </r>
    <r>
      <rPr>
        <sz val="10"/>
        <rFont val="Tahoma"/>
        <family val="2"/>
      </rPr>
      <t xml:space="preserve"> (1) อบรมให้ความรู้เพื่อพัฒนาศักยภาพ ชรบ. (2)จัดซื้อวัสดุฝึกภาคสนาม                                </t>
    </r>
    <r>
      <rPr>
        <b/>
        <u/>
        <sz val="10"/>
        <rFont val="Tahoma"/>
        <family val="2"/>
      </rPr>
      <t xml:space="preserve"> ความเห็น</t>
    </r>
    <r>
      <rPr>
        <sz val="10"/>
        <rFont val="Tahoma"/>
        <family val="2"/>
      </rPr>
      <t xml:space="preserve"> ภารกิจปกติ</t>
    </r>
  </si>
  <si>
    <r>
      <rPr>
        <b/>
        <u/>
        <sz val="10"/>
        <rFont val="Tahoma"/>
        <family val="2"/>
      </rPr>
      <t>กิจกรรม</t>
    </r>
    <r>
      <rPr>
        <sz val="10"/>
        <rFont val="Tahoma"/>
        <family val="2"/>
      </rPr>
      <t xml:space="preserve"> สร้างซุ้มเฉลิมพระเกียรติพระบาทสมเด็จพระเจ้าอยู่หัว จำนวน 8 ซุ้ม โดยวิธีจ้างเหมา                </t>
    </r>
    <r>
      <rPr>
        <b/>
        <u/>
        <sz val="10"/>
        <rFont val="Tahoma"/>
        <family val="2"/>
      </rPr>
      <t xml:space="preserve"> ความเห็น</t>
    </r>
    <r>
      <rPr>
        <sz val="10"/>
        <rFont val="Tahoma"/>
        <family val="2"/>
      </rPr>
      <t xml:space="preserve"> ภารกิจปกติ</t>
    </r>
  </si>
  <si>
    <r>
      <rPr>
        <b/>
        <u/>
        <sz val="10"/>
        <rFont val="Tahoma"/>
        <family val="2"/>
      </rPr>
      <t>กิจกรรม</t>
    </r>
    <r>
      <rPr>
        <sz val="10"/>
        <rFont val="Tahoma"/>
        <family val="2"/>
      </rPr>
      <t xml:space="preserve"> (1)แก้ปัญหาทุพโภชนาการในเด็กอายุ 0-72 เดือน วงเงิน 3.02086 ลบ. (2)ส่งเสริมการฝึกอาชีพเสริมเยาวชนโรงเรียนเอกชนสอนศาสนาอิสลามในโครงการพระราชดำริสมเด็จพระเทพฯ วงเงิน0.7233 ลบ. (3)กิจกรรมสายใยรักแห่งครอบครัวฯ  วงเงิน 0.75056 ลบ. (4)ค่าใช้จ่ายในการบริหารจัดการและติดตามประเมินผลโครงการพระราชดำริ 0.777 ลบ.       </t>
    </r>
    <r>
      <rPr>
        <b/>
        <u/>
        <sz val="10"/>
        <rFont val="Tahoma"/>
        <family val="2"/>
      </rPr>
      <t>ความเห็น</t>
    </r>
    <r>
      <rPr>
        <sz val="10"/>
        <rFont val="Tahoma"/>
        <family val="2"/>
      </rPr>
      <t xml:space="preserve"> ส่งเสริมอาชีพ/พัฒนาคุณภาพชีวิต </t>
    </r>
  </si>
  <si>
    <r>
      <rPr>
        <b/>
        <u/>
        <sz val="10"/>
        <rFont val="Tahoma"/>
        <family val="2"/>
      </rPr>
      <t>กิจกรรม</t>
    </r>
    <r>
      <rPr>
        <sz val="10"/>
        <rFont val="Tahoma"/>
        <family val="2"/>
      </rPr>
      <t xml:space="preserve"> (1) ค่าเบี้ยเลี้ยง ค่าเช่าที่พักและค่าพาหนะ การดำเนินการพัฒนาโรงเรียนโดยใช้กระบวนการดำเนินงานด้วยเทคนิค MBO และนิเทศแบบ"เครือข่ายเพื่อนครู" 54 โรงเรียน วงเงิน 1.856 ลบ. (2)อุปกรณ์เว็บแคมพร้อมโปรแกรมการสื่อสารทางไกลแบบสองทางในลักษณะห้องสนทนาออนไลน์แบบเครือข่าย จำนวน 55 ชุดๆละ 3,000 บาท รวมแม่ข่าย 1 ชุด วงเงิน 0.165 ลบ.                                            </t>
    </r>
    <r>
      <rPr>
        <b/>
        <u/>
        <sz val="10"/>
        <rFont val="Tahoma"/>
        <family val="2"/>
      </rPr>
      <t>ความเห็น</t>
    </r>
    <r>
      <rPr>
        <sz val="10"/>
        <rFont val="Tahoma"/>
        <family val="2"/>
      </rPr>
      <t xml:space="preserve"> ส่งเสริมการยกระดับผลสัมฤทธิ์ทางการเรียน</t>
    </r>
  </si>
  <si>
    <r>
      <rPr>
        <b/>
        <u/>
        <sz val="10"/>
        <rFont val="Tahoma"/>
        <family val="2"/>
      </rPr>
      <t>กิจกรรม</t>
    </r>
    <r>
      <rPr>
        <sz val="10"/>
        <rFont val="Tahoma"/>
        <family val="2"/>
      </rPr>
      <t xml:space="preserve"> (1)  วิเคราะห์สภาพปัญหาความเป็นจริงเพื่อให้ได้แนวทางการแก้ไขปัญหาและความต้องการความถนัดทางอาชีพ/สรุปบทเรียนและคัดกรองความต้องการของกลุ่มเป้าหมาย เพื่อนำไปสู่การรับมอบปัจจัยด้านอาชีพ  (ดำเนินการร่วมกับ สกว. ) (2) สนับสนุนปัจจัย/วัสดุ/อุปกรณ์ การประกอบอาชีพ คนละ  ตามความถนัดของกลุ่มเป้าหมาย 197  คน5,000 บาท (1,000,000 บ) 3. การติดตามประเมินผลการดำเนินงานโครงการ   เพื่อประเมินผลสัมฤทธิ์              </t>
    </r>
    <r>
      <rPr>
        <b/>
        <u/>
        <sz val="10"/>
        <rFont val="Tahoma"/>
        <family val="2"/>
      </rPr>
      <t xml:space="preserve"> ความเห็น</t>
    </r>
    <r>
      <rPr>
        <sz val="10"/>
        <rFont val="Tahoma"/>
        <family val="2"/>
      </rPr>
      <t xml:space="preserve"> พัฒนาคุณภาพชีวิตของประชาชน</t>
    </r>
  </si>
  <si>
    <r>
      <rPr>
        <b/>
        <u/>
        <sz val="10"/>
        <rFont val="Tahoma"/>
        <family val="2"/>
      </rPr>
      <t xml:space="preserve">กิจกรรม </t>
    </r>
    <r>
      <rPr>
        <sz val="10"/>
        <rFont val="Tahoma"/>
        <family val="2"/>
      </rPr>
      <t xml:space="preserve">(1) ประชุมเจ้าหน้าที่ เพื่อชี้แจงหลักการคัดเลื่อกแม่อาสาจากชุมชน และการสนับสนุนการดำเนินงานโครงการ จำนวน 100 คน (17,085 บ.) (2) คัดเลือกแม่อาสา ระดับหมู่บ้าน /ชุมชน จำนวน 469 คน (3)พัฒนาศักยภาพแม่อาสาเพื่อค้นหาติดตามหญิงที่แต่งงาน จนกระทั่งตั้งครรภ์ให้มาฝากครรภ์เร็วฝากครรภ์ครบตามเกณฑ์ที่มีคุณภาพ และคลอดในสถานบริการ  ส่งเสริมการเลี้ยงลูกด้วยนมแม่ และดูแลด้านโภชนาการเพื่อให้เด็กมีพัฒนาการที่สมวัย (122,215 บ.) 4.แม่อาสา ค้นหาและติดตามหญิงตั้งครรภ์ให้ได้รับการดูแลจนกระทั่งคลอด และส่งเสริมการเลี้ยงลูกด้วยนมแม่และดูแลด้านโภชนาการเพื่อให้เด็กมี พัฒนาการที่สมวัย (844,200 บ.) 5.ประชุมเจ้าหน้าที่ เพื่อสรุปผลการดำเนินงานตามโครงการ จำนวน 100 คน  (16,500)                                           </t>
    </r>
    <r>
      <rPr>
        <b/>
        <u/>
        <sz val="10"/>
        <rFont val="Tahoma"/>
        <family val="2"/>
      </rPr>
      <t>ความเห็น</t>
    </r>
    <r>
      <rPr>
        <sz val="10"/>
        <rFont val="Tahoma"/>
        <family val="2"/>
      </rPr>
      <t xml:space="preserve"> พัฒนาคุณภาพชีวิตของประชาชน</t>
    </r>
  </si>
  <si>
    <r>
      <rPr>
        <b/>
        <u/>
        <sz val="10"/>
        <rFont val="Tahoma"/>
        <family val="2"/>
      </rPr>
      <t>กิจกรรม</t>
    </r>
    <r>
      <rPr>
        <sz val="10"/>
        <rFont val="Tahoma"/>
        <family val="2"/>
      </rPr>
      <t xml:space="preserve"> (1)พัฒนาคุณภาพชีวิตด้านสังคม การศึกษาและสิ่งแวดล้อม อ.บันนังสตาวงเงิน 0.616 ลบ. (2)การบริหารจัดการน้ำเพื่อการอุปโภคบริโภค และการเกษตร อ.บันนังสตา วงเงิน 5.75 ลบ. (3)การพัฒนาคุณภาพชีวิตและอาชีพตามแผนชุมชน อ.ธารโต วงเงิน1.8 ลบ.(4)การส่งเสริมคุณภาพชีวิตของประชาชน อ.ยะหา วงเงิน 1.8 ลบ. (5)การส่งเสิรม อนุรักษ์ประเพณีวัฒนธรรมท้องถิ่นอ.ยะหา วงเงิน 0.5 ลบ. (6)การพัฒนาคุณภาพชีวิตผู้ด้อยโอกาส วงเงิน 2.400750 ลบ. (7)การส่งเสริมและอนุรักษ์ป่าไม้ป่าต้นน้ำใน ต.กาลอ วงเงิน 0.7234 ลบ. (8)การบริหารจัดการน้ำเพื่อการอนุรักษ์ต้นน้ำป่าต้นน้ำ วงเงิน 3.0 ลบ.                                                    </t>
    </r>
    <r>
      <rPr>
        <b/>
        <u/>
        <sz val="10"/>
        <rFont val="Tahoma"/>
        <family val="2"/>
      </rPr>
      <t>ความเห็น</t>
    </r>
    <r>
      <rPr>
        <sz val="10"/>
        <rFont val="Tahoma"/>
        <family val="2"/>
      </rPr>
      <t xml:space="preserve"> ส่งเสริมและพัฒนาคุณภาพชีวิตประชาชน </t>
    </r>
  </si>
  <si>
    <r>
      <rPr>
        <b/>
        <u/>
        <sz val="10"/>
        <rFont val="Tahoma"/>
        <family val="2"/>
      </rPr>
      <t>กิจกรรม</t>
    </r>
    <r>
      <rPr>
        <sz val="10"/>
        <rFont val="Tahoma"/>
        <family val="2"/>
      </rPr>
      <t xml:space="preserve"> (1)ให้การฟื้นฟูและช่วยเหลือแก่บุคคลที่มีความบกพร่องทางการเห็นจำนวน 50 คน และอบรมให้ความรู้ผู้ปกครองหรือผู้ดูแล 40 รวม 80 คน (2) ให้การฟื้นฟูและช่วยเหลือระยะแรกเริ่มแก่บุคคลที่มีความบพร่องทางการได้ยิน จำนวน 40 คน และอบรมให้ความรู้แก่ผู้ดูแล จำนวน 40 คนรวม 80 คน (3) ให้การฟื้นฟูและช่วยเหลือระยะแรกเริ่มแก่บุคคลที่มีความบกพร่องทางร่างกายหรือการเคลื่อนไหว หรือสุขาภพ จำนวน 40 คน และอบรมให้ความรู้แก่ผู้ปกครองหรือผู้ดูแล จำนวน  40 คน รวม 80 คน (4)ให้การฟื้นฟูและช่วยเหลือระยะแรกเริ่มแก่บุคคลออทิสติก จำนวน 40 คน และอบรมให้ความรู้ผู้ปกครองหรือผู้ดูแล จำนวน 40 คน รวม 80 คน                                   </t>
    </r>
    <r>
      <rPr>
        <b/>
        <u/>
        <sz val="10"/>
        <rFont val="Tahoma"/>
        <family val="2"/>
      </rPr>
      <t xml:space="preserve"> ความเห็น</t>
    </r>
    <r>
      <rPr>
        <sz val="10"/>
        <rFont val="Tahoma"/>
        <family val="2"/>
      </rPr>
      <t xml:space="preserve"> พัฒนาคุณภาพชีวิตให้กับกลุ่มคนพิการและด้อยโอกาส</t>
    </r>
  </si>
  <si>
    <r>
      <rPr>
        <b/>
        <u/>
        <sz val="10"/>
        <rFont val="Tahoma"/>
        <family val="2"/>
      </rPr>
      <t>กิจกรรม</t>
    </r>
    <r>
      <rPr>
        <sz val="10"/>
        <rFont val="Tahoma"/>
        <family val="2"/>
      </rPr>
      <t xml:space="preserve"> อบรมให้ความรู้เรื่องการการจัดทำพลังงานชีวมวล จำนวน 150 คน                                   </t>
    </r>
    <r>
      <rPr>
        <b/>
        <u/>
        <sz val="10"/>
        <rFont val="Tahoma"/>
        <family val="2"/>
      </rPr>
      <t xml:space="preserve"> ความเห็น</t>
    </r>
    <r>
      <rPr>
        <sz val="10"/>
        <rFont val="Tahoma"/>
        <family val="2"/>
      </rPr>
      <t xml:space="preserve"> ส่งเสริมการผลิตพลังงานทดแทนจากวัสดุเหลือใช้ทางการเกษตร</t>
    </r>
  </si>
  <si>
    <r>
      <rPr>
        <b/>
        <u/>
        <sz val="10"/>
        <rFont val="Tahoma"/>
        <family val="2"/>
      </rPr>
      <t>กิจกรรม</t>
    </r>
    <r>
      <rPr>
        <sz val="10"/>
        <rFont val="Tahoma"/>
        <family val="2"/>
      </rPr>
      <t xml:space="preserve"> (1) ประชุมชี้แจงคณะกรรมการเครือข่ายโรงเรียนเอกชน 8 กลุ่มเครือข่าย (ประชุมผู้บริหารโรงเรียนเอกชน จำนวน 58 โรงคัดเลือกครูผู้สอนจาก 5 วิชาหลัก จำนวน 290 คน (3) พัฒนาครูผู้สอน 5 กลุ่มสาระ จำนวน 290 คน โดยแบ่งเป็น 5 รุ่น รุ่นละ 58 คน ใช้เวลารุ่นละ 5 วันๆละ 6 ชั่วโมง และคัดเลือกครูที่มีลักษณะเด่น เพื่อพัฒนาและแต่งตั้งเป็นศึกษานิเทศก์ (4) พัฒนาเทคนิคการนิเทศให้ครู 40 คน ให้มีความรู้ความสามารถในการนิเทศ (5) ประชุมสัมมนาผู้บริหารโรงเรียนทั้ง 58 โรง และกรรมการบริหารกลุ่มโรงเรียนเครือข่ายเพื่อร่วมสรุปผลการดำเนินงาน (6) ศึกษาเปรียบเทียบผลสัมฤทธิ์ปีการศึกษา 2554 และปีการศึกษา 2555          </t>
    </r>
    <r>
      <rPr>
        <b/>
        <u/>
        <sz val="10"/>
        <rFont val="Tahoma"/>
        <family val="2"/>
      </rPr>
      <t>ความเห็น</t>
    </r>
    <r>
      <rPr>
        <sz val="10"/>
        <rFont val="Tahoma"/>
        <family val="2"/>
      </rPr>
      <t xml:space="preserve"> พัฒนาคุณภาพการศึกษา</t>
    </r>
  </si>
  <si>
    <r>
      <rPr>
        <b/>
        <u/>
        <sz val="10"/>
        <rFont val="Tahoma"/>
        <family val="2"/>
      </rPr>
      <t>กิจกรรม</t>
    </r>
    <r>
      <rPr>
        <sz val="10"/>
        <rFont val="Tahoma"/>
        <family val="2"/>
      </rPr>
      <t xml:space="preserve"> (1)จัดประชุมผู้บริหารโรงเรียนรัฐและเอกชนและผู้บริหาร อบต. 200 คน (2) อบรมแกนนำหมู่บ้านต้นแบบ 40 คน (3) ประชุมคณะกรรมการควบคุมโรค 40 คน (4) จ้างประชาชนในการควบคุมโรคในพื้นที่ 180 คน (5)จัดซื้อยาทากันยุงสำหรับป้องกันและควบคุมโรค                                                  </t>
    </r>
    <r>
      <rPr>
        <b/>
        <u/>
        <sz val="10"/>
        <rFont val="Tahoma"/>
        <family val="2"/>
      </rPr>
      <t xml:space="preserve"> ความเห็น</t>
    </r>
    <r>
      <rPr>
        <sz val="10"/>
        <rFont val="Tahoma"/>
        <family val="2"/>
      </rPr>
      <t xml:space="preserve"> ภารกิจปกติ</t>
    </r>
  </si>
  <si>
    <r>
      <rPr>
        <b/>
        <u/>
        <sz val="10"/>
        <rFont val="Tahoma"/>
        <family val="2"/>
      </rPr>
      <t>กิจกรรม</t>
    </r>
    <r>
      <rPr>
        <sz val="10"/>
        <rFont val="Tahoma"/>
        <family val="2"/>
      </rPr>
      <t xml:space="preserve"> (1) จัดซื้อกล้าไม้ชนิดต่างๆ 1 แสนกล้า เพื่อนำไปปลูกในพื้นที่บุกรุก (600,000 บ.) (2) ส่งเสริมให้หมู่บ้านเป็นหมู่บ้านต้นแบบในการจัดการทรัพยากรธรรมชาติและสิ่งแวดล้อม และพัฒนาคุณภาพชีวิต จำนวน 8 แห่ง (160,000 บ.) (3) จัดประชุมสัมมนาเชิงปฏิบัติการคณะกรรมการเครือข่าย ทสม. ระดับอำเภอ พร้อมทั้งจัดเวทีแลกเปลี่ยนเรียนรู้ เป้าหมาย 150 คน (204,000 บ.)  (4 )ติดตามประเมินผลโครงการ                                   </t>
    </r>
    <r>
      <rPr>
        <b/>
        <sz val="10"/>
        <rFont val="Tahoma"/>
        <family val="2"/>
      </rPr>
      <t xml:space="preserve"> </t>
    </r>
    <r>
      <rPr>
        <b/>
        <u/>
        <sz val="10"/>
        <rFont val="Tahoma"/>
        <family val="2"/>
      </rPr>
      <t>ความเห็น</t>
    </r>
    <r>
      <rPr>
        <sz val="10"/>
        <rFont val="Tahoma"/>
        <family val="2"/>
      </rPr>
      <t xml:space="preserve"> อนุรักษ์ทรัพยากรธรรมชาติและสิ่งแวดล้อม</t>
    </r>
  </si>
  <si>
    <r>
      <rPr>
        <b/>
        <u/>
        <sz val="10"/>
        <rFont val="Tahoma"/>
        <family val="2"/>
      </rPr>
      <t>กิจกรรม</t>
    </r>
    <r>
      <rPr>
        <sz val="10"/>
        <rFont val="Tahoma"/>
        <family val="2"/>
      </rPr>
      <t xml:space="preserve"> (1)จัดทำต้นแบบเตาเผาขยะในระบบปิดพร้อมโรงเรือน ของ อบต.ลำพะยา 1 หลัง พื้นที่ 150 ตร.ม. (2) ถ่ายทอดเทคโนโลยีเตาเผาขยะในระบบปิดแก่เยาวชน ประชาชนและตัวแทนผู้บริหาร อปท.(3)ดำเนินการบริหารจัดการขยะโดยวิธีการคัดแยกและเผาในระบบปิด                                       </t>
    </r>
    <r>
      <rPr>
        <b/>
        <u/>
        <sz val="10"/>
        <rFont val="Tahoma"/>
        <family val="2"/>
      </rPr>
      <t xml:space="preserve">ความเห็น </t>
    </r>
    <r>
      <rPr>
        <sz val="10"/>
        <rFont val="Tahoma"/>
        <family val="2"/>
      </rPr>
      <t xml:space="preserve">การกำจัดขยะและแก้ไขปัญหาสิ่งแวดล้อมชุมชน </t>
    </r>
  </si>
  <si>
    <r>
      <rPr>
        <b/>
        <u/>
        <sz val="10"/>
        <rFont val="Tahoma"/>
        <family val="2"/>
      </rPr>
      <t>กิจกรรม</t>
    </r>
    <r>
      <rPr>
        <sz val="10"/>
        <rFont val="Tahoma"/>
        <family val="2"/>
      </rPr>
      <t xml:space="preserve"> (1) อบรมพัฒนาครูด้านการวิเคราะห์ ค้นหานวัตกรรมการช่วยเหลือนักเรียนเพื่อยกระดับผลสัมฤทธิ์ทางการเรียน (2) ประชุมเชิงปฏิบัติการพัฒนาครูผู้สอนให้มีความรู้ความสามารถในการจัดทำสื่อประกอบการเรียนการสอนเพื่อยกระดับผลสัมฤทธิ์ทางการเรียน 3 วัน  (3)จัดเวทีแลกเปลี่ยนเรียนรู้และนำเสนอผลงานหนี่งโรงเรียนหนึ่ง Good Practices 2 วัน (4) สรุปและรายงานผลการประเมินผลโครงการพัฒนาครูผู้สอน         </t>
    </r>
    <r>
      <rPr>
        <b/>
        <u/>
        <sz val="10"/>
        <rFont val="Tahoma"/>
        <family val="2"/>
      </rPr>
      <t xml:space="preserve">ความเห็น </t>
    </r>
    <r>
      <rPr>
        <sz val="10"/>
        <rFont val="Tahoma"/>
        <family val="2"/>
      </rPr>
      <t>ส่งเสริมการยกระดับผลสัมฤทธิ์ทางการเรียน</t>
    </r>
  </si>
  <si>
    <r>
      <rPr>
        <b/>
        <u/>
        <sz val="10"/>
        <rFont val="Tahoma"/>
        <family val="2"/>
      </rPr>
      <t>กิจกรรม</t>
    </r>
    <r>
      <rPr>
        <sz val="10"/>
        <rFont val="Tahoma"/>
        <family val="2"/>
      </rPr>
      <t xml:space="preserve"> (1) จัดประชุมเตรียมการดำเนินงาน ระดับจังหวัด 1 ครั้ง (7,200 บ.) (2)พัฒนาศักยภาพ อสม.เชี่ยวชาญ ด้านการเฝ้าระว้งและควบคุมโรคในชุมชน  (2.1) จัดประชุมเชิงปฏิบัติการพัฒนาศักยภาพ อสม.เชี่ยวชาญ ด้านการเฝ้าระวังและควบคุมโรคในชุมชน  จำนวน  2 รุ่น รุ่นละ 240 คน เวลา 2 วัน (309,200 บ.)  (2.2)  สนับสนุนวัสดุเวชภัณฑ์ ที่จำเป็น ในการปฏิบัติงานเฝ้าระวังสุขภาพและดูแลผู้ป่วย แก่ อสม.เชี่ยวชาญ ที่ผ่านการพัฒนาศักยภาพฯ  (1,098,200) (3)  ส่งเสริมแกนนำ อสม.ปฏิบัติงานเป็นผู้ช่วยจนท.สาธารณสุขในการให้บริการสุขภาพขั้นพื้นฐานและการปฏิบัติงานสาธารณสุขเชิงรุกในชุมชนเสี่ยงภัยและห่างไกลประจำ รพ.สต.จำนวน 10 แห่ง ๆ ละ 1 คน เวลา 5 เดือน  (225,000)    (4)  จัดเวทีสานเสวนาพัฒนาศักยภาพและส่งเสริม แก่ทีมภาคีสุขภาพระดับตำบล ระดับตำบล (58ตำบล)                             </t>
    </r>
    <r>
      <rPr>
        <b/>
        <u/>
        <sz val="10"/>
        <rFont val="Tahoma"/>
        <family val="2"/>
      </rPr>
      <t xml:space="preserve"> ความเห็น</t>
    </r>
    <r>
      <rPr>
        <sz val="10"/>
        <rFont val="Tahoma"/>
        <family val="2"/>
      </rPr>
      <t xml:space="preserve"> พัฒนาคุณภาพชีวิตประชาชน</t>
    </r>
  </si>
  <si>
    <r>
      <rPr>
        <b/>
        <u/>
        <sz val="10"/>
        <rFont val="Tahoma"/>
        <family val="2"/>
      </rPr>
      <t>กิจกรรม</t>
    </r>
    <r>
      <rPr>
        <sz val="10"/>
        <rFont val="Tahoma"/>
        <family val="2"/>
      </rPr>
      <t xml:space="preserve"> (1) อบรมพัฒนาศักยภาพผู้นำศาสนาในการสร้างเครือข่ายเพื่อการขับเคลื่อนการสร้างสุขาภาวะของประชาชนให้สอดคล้องกับสภาพปัญหา (2) ตรวจสุขภาพผู้นำศาสนา (3) ประกวดผู้นำศาสนาต้นแบบ (4) พัฒนาศาสนสถานตามแผนพัฒนาพื้นที่ที่กำหนด(5)ประกวดศาสนสถานส่งเสริมสุขภาพ (6)ประชุมเวทีแลกเปลี่ยนเรียนรู้และมอบเงินรางวัลพร้อมเกียรติ์บัตรให้ผู้นำศาสนา/ศาสนสถานต้นแบบ                          </t>
    </r>
    <r>
      <rPr>
        <b/>
        <u/>
        <sz val="10"/>
        <rFont val="Tahoma"/>
        <family val="2"/>
      </rPr>
      <t>ความเห็น</t>
    </r>
    <r>
      <rPr>
        <b/>
        <sz val="10"/>
        <rFont val="Tahoma"/>
        <family val="2"/>
      </rPr>
      <t xml:space="preserve"> </t>
    </r>
    <r>
      <rPr>
        <sz val="10"/>
        <rFont val="Tahoma"/>
        <family val="2"/>
      </rPr>
      <t xml:space="preserve">ภารกิจปกติ   </t>
    </r>
  </si>
  <si>
    <r>
      <t xml:space="preserve">(1)ออกแบบและสร้างเครื่องมือ ตามตัวชี้วัดตามหลักสูตร กศ.ขั้นพื้นฐาน พ.ศ. 2551 (2) จัดทำคู่มือและประเมินในการดำเนินงานตามหมวดสาระวิชาวิทยาศาสตร์ทั้ง 8 สาระ (3) สร้างนวัตกรรมการเรียนรู้วิทยาศาสตร์/สื่ออุปกรณ์การเรียนรู้ที่เข้าใจง่ายต่อการเรียนรู้วิทยาศาสตร์ (4) จัดค่ายวิทยาศาสตรืเพื่อพัฒนาคุณภาพการศึกษา 2 คืน 1 วัน (5)สรุปและวัดผลประเมินผลการจัดกิจกรรม                         </t>
    </r>
    <r>
      <rPr>
        <b/>
        <u/>
        <sz val="10"/>
        <rFont val="Tahoma"/>
        <family val="2"/>
      </rPr>
      <t>ความเห็น</t>
    </r>
    <r>
      <rPr>
        <sz val="10"/>
        <rFont val="Tahoma"/>
        <family val="2"/>
      </rPr>
      <t xml:space="preserve"> พัฒนาคุณภาพการศึกษา</t>
    </r>
  </si>
  <si>
    <r>
      <rPr>
        <b/>
        <u/>
        <sz val="10"/>
        <rFont val="Tahoma"/>
        <family val="2"/>
      </rPr>
      <t>กิจกรรม</t>
    </r>
    <r>
      <rPr>
        <sz val="10"/>
        <rFont val="Tahoma"/>
        <family val="2"/>
      </rPr>
      <t xml:space="preserve"> (1)จัดค่ายคุณธรรมนำวิชาชีพชุมชนให้กับนักเรียน นักศึกษา ของ วิทยาลัยเทคนิคยะลา ,วิทยาลัยอาชีวศึกษายะลา,วิทยาลัยสารพัดช่างยะลา,วิทยาลัยการอาชีพรามัน และวิทยาลัยการอาชีพเบตง จำนวน 1,620 คน                                        </t>
    </r>
    <r>
      <rPr>
        <b/>
        <sz val="10"/>
        <rFont val="Tahoma"/>
        <family val="2"/>
      </rPr>
      <t xml:space="preserve"> </t>
    </r>
    <r>
      <rPr>
        <b/>
        <u/>
        <sz val="10"/>
        <rFont val="Tahoma"/>
        <family val="2"/>
      </rPr>
      <t>ความเห็น</t>
    </r>
    <r>
      <rPr>
        <b/>
        <sz val="10"/>
        <rFont val="Tahoma"/>
        <family val="2"/>
      </rPr>
      <t xml:space="preserve"> </t>
    </r>
    <r>
      <rPr>
        <sz val="10"/>
        <rFont val="Tahoma"/>
        <family val="2"/>
      </rPr>
      <t>ส่งเสริมคุณธรรมจริยธรรม</t>
    </r>
  </si>
  <si>
    <t xml:space="preserve">หมายเหตุ : การจัดสรรตามกรอบวงเงินงบประมาณปี 2555 ตามเกณฑ์ของ ก.น.จ. ของจังหวัดยะลา </t>
  </si>
  <si>
    <r>
      <rPr>
        <b/>
        <u/>
        <sz val="10"/>
        <rFont val="Tahoma"/>
        <family val="2"/>
      </rPr>
      <t>กิจกรรม</t>
    </r>
    <r>
      <rPr>
        <sz val="10"/>
        <rFont val="Tahoma"/>
        <family val="2"/>
      </rPr>
      <t xml:space="preserve"> (1) จัดสรรเงินช่วยเหลือปัญหาความเดือดร้อนและส่งเสริมอาชีพ 58 ตำบล (ตำบลละ 133,000 บาท) เป็นเงิน 7,714,000 บาท           (2) สนับสนุนการดำเนินงานรับทราบปัญหาและติดตามผล เป็นเงิน 286,000 บาท                          </t>
    </r>
    <r>
      <rPr>
        <b/>
        <u/>
        <sz val="10"/>
        <rFont val="Tahoma"/>
        <family val="2"/>
      </rPr>
      <t>ความเห็น</t>
    </r>
    <r>
      <rPr>
        <sz val="10"/>
        <rFont val="Tahoma"/>
        <family val="2"/>
      </rPr>
      <t xml:space="preserve"> ส่งเสริมอาชีพ สร้างรายได้  </t>
    </r>
  </si>
  <si>
    <r>
      <rPr>
        <b/>
        <u/>
        <sz val="10"/>
        <rFont val="Tahoma"/>
        <family val="2"/>
      </rPr>
      <t xml:space="preserve">กิจกรรม </t>
    </r>
    <r>
      <rPr>
        <sz val="10"/>
        <rFont val="Tahoma"/>
        <family val="2"/>
      </rPr>
      <t xml:space="preserve">ตามนโยบายยุทธศาสตร์ 5 รั้ว ป้องกัน 9 โครงการหลักของรัฐบาล (รั้วชายแดน,รั้วชุมชน,รั้วสังคม,รั้วโรงเรียน,รั้วครอบครัว, ปราบปราม,บำบัดรักษาและฟื้นฟูฯ,สถานประกอบการป้องกันยาเสพติด,บริหารจัดการ)  ได้แก่ (1)ค่าปฏิบัติงานนอกเวลา 65,000 บาท (2)ค่าตอบแทนผู้ปฏิบัติงานให้ราชการ ชุดละ 6,000 บาท /10 ชุด/12 เดือน เป็นเงิน 720,000 บาท (3)ค่าวิทยากรบรรยายโครงการค่ายปรับเปลี่ยนพฤติกรรมเยาวชนผู้เสพยาฯ กลุ่มเสี่ยง 15 รุ่นๆละ 5 คน เป็นเงิน 225,000 บาท (4) ค่าวิทยากรบรรยายกรอบรมพัฒนาศักยภาพ จนท. 9,000 บาท (5)ค่าใช้จ่ายในการเดินทางไปราชการ 250,000 บาท(6)ค่าซ่อมแซมยานพาหนะและครุภัณฑ์ 250,000 บาท(7)ค่าจ้างเจ้าหน้าที่ 1 คน 95,280 บาท (8)อบรมเยาวชนจนท.ศตส.จ./ศตส.อ. 1,450,000 บาท (8)ค่ารับรองฯ 150,000 บาท (9)ค่าวัสดุ 1,750,720 บาท (10) เครื่องปริ๊นเตอร์ 25,000 บาท (11)กล้องดิจิตอล 10,000 บาท (12) ซื้อรถตู้ 1 คัน 1,200,000 บาท                                    </t>
    </r>
    <r>
      <rPr>
        <b/>
        <u/>
        <sz val="10"/>
        <rFont val="Tahoma"/>
        <family val="2"/>
      </rPr>
      <t>ความเห็น</t>
    </r>
    <r>
      <rPr>
        <sz val="10"/>
        <rFont val="Tahoma"/>
        <family val="2"/>
      </rPr>
      <t xml:space="preserve"> สร้างความสัมพันธ์รัฐ-ประชาชน และแก้ไขปัญหายาเสพติด </t>
    </r>
  </si>
  <si>
    <r>
      <rPr>
        <b/>
        <u/>
        <sz val="10"/>
        <rFont val="Tahoma"/>
        <family val="2"/>
      </rPr>
      <t>กิจกรรม</t>
    </r>
    <r>
      <rPr>
        <sz val="10"/>
        <rFont val="Tahoma"/>
        <family val="2"/>
      </rPr>
      <t xml:space="preserve"> (1) หนึ่งอัตลักษณ์ หนึ่งตำบลสาขาอาหารพื้นบ้าน โดยการส่งเสริมภูมิปัญญา 58 ตำบล/จัดถ่ายทอดภูมิปัญญา และจัดตลาดนัดภูมิปัญญา 3 วัน 3 คืน (2)เวทีวัฒนธรรมสัญจร (3) สืบสานวัฒนธรรมวิถีชีวิตชุมชนตลาดเก่า (4) สืบค้นประวัติเครือญาติ                                                                           </t>
    </r>
    <r>
      <rPr>
        <b/>
        <u/>
        <sz val="10"/>
        <rFont val="Tahoma"/>
        <family val="2"/>
      </rPr>
      <t>ความเห็น</t>
    </r>
    <r>
      <rPr>
        <sz val="10"/>
        <rFont val="Tahoma"/>
        <family val="2"/>
      </rPr>
      <t xml:space="preserve"> กิจกรรมขาดความชัดเจน</t>
    </r>
  </si>
  <si>
    <r>
      <rPr>
        <b/>
        <u/>
        <sz val="10"/>
        <rFont val="Tahoma"/>
        <family val="2"/>
      </rPr>
      <t>กิจกรรม</t>
    </r>
    <r>
      <rPr>
        <sz val="10"/>
        <rFont val="Tahoma"/>
        <family val="2"/>
      </rPr>
      <t xml:space="preserve"> ก่อสร้างถนนคอนกรีตเสริมเหล็กในชุมชนระยะทาง 6 กม.                                     </t>
    </r>
    <r>
      <rPr>
        <b/>
        <u/>
        <sz val="10"/>
        <rFont val="Tahoma"/>
        <family val="2"/>
      </rPr>
      <t>ความเห็น</t>
    </r>
    <r>
      <rPr>
        <sz val="10"/>
        <rFont val="Tahoma"/>
        <family val="2"/>
      </rPr>
      <t xml:space="preserve"> ไม่มีการระบุพื้นที่ดำเนินการ และขาดสาระสำคัญ</t>
    </r>
  </si>
  <si>
    <r>
      <rPr>
        <b/>
        <u/>
        <sz val="10"/>
        <rFont val="Tahoma"/>
        <family val="2"/>
      </rPr>
      <t>กิจกรรม</t>
    </r>
    <r>
      <rPr>
        <sz val="10"/>
        <rFont val="Tahoma"/>
        <family val="2"/>
      </rPr>
      <t xml:space="preserve"> (1) จัดกิจกรรมส่งเสริม 3 วัฒนธรรมทั้ง 8 อำเภอจัดสรรให้อำเภอละ 0.1 ลบ. รวม 0.8 ลบ. (2)จัดงานส่งเสริมภาพลักษณ์จังหวัดยะลา 0.4 ลบ.       (3) จัดกิจกรรมงานสมโภชหลักเมือง 0.11 ลบ.      (4) จัดกิจกรรมรวมพลังมวลชน (5)ส่งเสริมกิจกรรมทางวัฒนธรรม เช่น ประเพณีชักพระ สงกรานต์ 0.825 ลบ.(6)จัดกิจกรรมแข่งขันกีฬาความสัมพันธ์ชายแดน(แข่งขันเบตอง) 0.5 ลบ. (7) ส่งเสริมการท่องเที่ยวชายแดน (มหกรรมผลไม้) 0.365 ลบ.          </t>
    </r>
    <r>
      <rPr>
        <b/>
        <u/>
        <sz val="10"/>
        <rFont val="Tahoma"/>
        <family val="2"/>
      </rPr>
      <t>ความเห็น</t>
    </r>
    <r>
      <rPr>
        <sz val="10"/>
        <rFont val="Tahoma"/>
        <family val="2"/>
      </rPr>
      <t xml:space="preserve"> ซ้ำซ้อนกับโครงการเสริมสร้างภาพลักษณ์จังหวัดยะลาซึ่งควรบูรณาการกิจกรรมร่วมกัน</t>
    </r>
  </si>
  <si>
    <r>
      <rPr>
        <b/>
        <u/>
        <sz val="10"/>
        <rFont val="Tahoma"/>
        <family val="2"/>
      </rPr>
      <t>กิจกรรม</t>
    </r>
    <r>
      <rPr>
        <sz val="10"/>
        <rFont val="Tahoma"/>
        <family val="2"/>
      </rPr>
      <t xml:space="preserve"> (1) งานติดตั้ง Fiber Optic วงเงิน 0.2 ลบ. (2)ติดตั้งแผนควบคุมระบบเครืองกำเนิดไฟฟ้าและเชื่อมระบบ CCTV ภายในศูนย์ราชการพร้อทอุปกรณ์ 1 งาน วงเงิน 0.12 ลบ. (3)จัดซื้อเครื่องคอมพิวเตอร์ควบคุมงาน 2 ชุด วงเงิน 0.08 ลบ.(4)จัดซื้อและติดตั้งอาคารแบบสำเร็จขนาด 5x5 1หลัง วงเงิน 0.5 ลบ.(5)จัดซื้อติดตั้งเครื่องกำเนิดไฟฟ้าขนาด 330 kw พร้อมตู้เก็บเสียง 2 ตัว วงเงิน 7.8 ลบ.                                                                                      </t>
    </r>
    <r>
      <rPr>
        <b/>
        <u/>
        <sz val="10"/>
        <rFont val="Tahoma"/>
        <family val="2"/>
      </rPr>
      <t>ความเห็น</t>
    </r>
    <r>
      <rPr>
        <sz val="10"/>
        <rFont val="Tahoma"/>
        <family val="2"/>
      </rPr>
      <t xml:space="preserve"> เสริมสร้างความปลอดภัยในชีวิตและทรัพย์สิน</t>
    </r>
  </si>
  <si>
    <r>
      <rPr>
        <b/>
        <u/>
        <sz val="10"/>
        <rFont val="Tahoma"/>
        <family val="2"/>
      </rPr>
      <t xml:space="preserve">กิจกรรม </t>
    </r>
    <r>
      <rPr>
        <sz val="10"/>
        <rFont val="Tahoma"/>
        <family val="2"/>
      </rPr>
      <t xml:space="preserve">(1) จัดแข่งขันกีฬาให้แก่โรงเรียนเอกชนสอนศาสนาอิสลามในจังหวัดยะลา (2)จัดกิจกรรมการแข่งขันวิ่งเบตงมินิฮาล์ฟมาราธอน (3) ทดสอบสมรรถภาพทางกายให้แก่ประชาชนทั่วไป เพื่อเป็นสถิติการบ่งชี้เกี่ยวกับเรื่องสมรรถภาพทางกาย              </t>
    </r>
    <r>
      <rPr>
        <b/>
        <u/>
        <sz val="10"/>
        <rFont val="Tahoma"/>
        <family val="2"/>
      </rPr>
      <t xml:space="preserve">ความเห็น </t>
    </r>
    <r>
      <rPr>
        <sz val="10"/>
        <rFont val="Tahoma"/>
        <family val="2"/>
      </rPr>
      <t xml:space="preserve"> ภารกิจปกติ</t>
    </r>
  </si>
  <si>
    <t>แผนพัฒนาจังหวัดยะลาที่เสนอให้พิจารณา ประกอบด้วย 3 ยุทธศาสตร์ โดยแต่ละยุทธศาสตร์มีจำนวนและวงเงินโครงการ รวมทั้งผลการพิจารณา ดังนี้</t>
  </si>
  <si>
    <r>
      <rPr>
        <b/>
        <u/>
        <sz val="10"/>
        <rFont val="Tahoma"/>
        <family val="2"/>
      </rPr>
      <t>กิจกรรม</t>
    </r>
    <r>
      <rPr>
        <sz val="10"/>
        <rFont val="Tahoma"/>
        <family val="2"/>
      </rPr>
      <t xml:space="preserve"> (1) กิจกรรมพัฒนาผู้เรียน 1,320 คน 1.1 ปรับพื้นฐาน ปวช.1   640 คน และ 1.2 ติวเตอร์ ปวช. 2-3 680 คน (1,618,500 บ.)  (2) กิจกรรมพัฒนาผู้สอน 21 คน (381,360)  (3) กิจกรรมนวัตกรรมการเรียนรู้ 6 ชิ้นงาน                                   </t>
    </r>
    <r>
      <rPr>
        <b/>
        <u/>
        <sz val="10"/>
        <rFont val="Tahoma"/>
        <family val="2"/>
      </rPr>
      <t>ความเห็น</t>
    </r>
    <r>
      <rPr>
        <sz val="10"/>
        <rFont val="Tahoma"/>
        <family val="2"/>
      </rPr>
      <t xml:space="preserve"> พัฒนาผลสัมฤทธิ์ด้านการศึกษา</t>
    </r>
  </si>
  <si>
    <r>
      <rPr>
        <b/>
        <u/>
        <sz val="10"/>
        <rFont val="Tahoma"/>
        <family val="2"/>
      </rPr>
      <t>กิจกรรม</t>
    </r>
    <r>
      <rPr>
        <sz val="10"/>
        <rFont val="Tahoma"/>
        <family val="2"/>
      </rPr>
      <t xml:space="preserve"> จัดจ้างที่ปรึกษาเพื่อดำเนินการแปรรูปผลิตภัณฑ์น้ำยางพาราและการวิจัยเชิงพาณิชย์การตั้งโรงงานแปรรูปผลิตภัณฑ์พร้อมใช้ เผยแพร่ผลการศึกษา นำผลการศึกษาผลักดันให้เกิดการลงทุนในพื้นที่         </t>
    </r>
    <r>
      <rPr>
        <b/>
        <u/>
        <sz val="10"/>
        <rFont val="Tahoma"/>
        <family val="2"/>
      </rPr>
      <t>ความเห็น</t>
    </r>
    <r>
      <rPr>
        <sz val="10"/>
        <rFont val="Tahoma"/>
        <family val="2"/>
      </rPr>
      <t xml:space="preserve"> เป็นการจ้างศึกษาที่ไม่ใช่ปัญหาสำคัญของจังหวัด</t>
    </r>
  </si>
  <si>
    <r>
      <rPr>
        <b/>
        <u/>
        <sz val="10"/>
        <rFont val="Tahoma"/>
        <family val="2"/>
      </rPr>
      <t>กิจกรรม</t>
    </r>
    <r>
      <rPr>
        <sz val="10"/>
        <rFont val="Tahoma"/>
        <family val="2"/>
      </rPr>
      <t xml:space="preserve"> จัดจ้างที่ปรึกษาเพื่อดำเนินการแปรรูปผลิตภัณฑ์ไม้ยางพาราและการวิจัยเชิงพาณิชย์การตั้งโรงงานแปรรูปผลิตภัณฑ์พร้อมใช้ เผยแพร่ผลการศึกษา นำผลการศึกษาผลักดันให้เกิดการลงทุนในพื้นที่           </t>
    </r>
    <r>
      <rPr>
        <b/>
        <u/>
        <sz val="10"/>
        <rFont val="Tahoma"/>
        <family val="2"/>
      </rPr>
      <t>ความเห็น</t>
    </r>
    <r>
      <rPr>
        <sz val="10"/>
        <rFont val="Tahoma"/>
        <family val="2"/>
      </rPr>
      <t xml:space="preserve"> การจ้างศึกษาที่ไม่ใช่ปัญหาสำคัญของจังหวัด</t>
    </r>
  </si>
  <si>
    <r>
      <rPr>
        <b/>
        <u/>
        <sz val="10"/>
        <rFont val="Tahoma"/>
        <family val="2"/>
      </rPr>
      <t xml:space="preserve">กิจกรรม </t>
    </r>
    <r>
      <rPr>
        <sz val="10"/>
        <rFont val="Tahoma"/>
        <family val="2"/>
      </rPr>
      <t xml:space="preserve">(1) จัดประกวดการแสดงลิเกฮูลู (130,000 บ.) (2) ประกวดการแสดงมโนราห์ (115,000 บ.)  (3) ประกวดการแสดงจินตลีลาประกอบดนตรี (155,000 บ.) (4) กิจกรรมสืบสานวัฒนธรรมวิถีชุมชนตลาดเก่า (100,000 บ.)                            </t>
    </r>
    <r>
      <rPr>
        <b/>
        <u/>
        <sz val="10"/>
        <rFont val="Tahoma"/>
        <family val="2"/>
      </rPr>
      <t>ความเห็น</t>
    </r>
    <r>
      <rPr>
        <sz val="10"/>
        <rFont val="Tahoma"/>
        <family val="2"/>
      </rPr>
      <t xml:space="preserve"> ส่งเสริมการสืบทอดวัฒนธรรมท้องถิ่น</t>
    </r>
  </si>
</sst>
</file>

<file path=xl/styles.xml><?xml version="1.0" encoding="utf-8"?>
<styleSheet xmlns="http://schemas.openxmlformats.org/spreadsheetml/2006/main">
  <numFmts count="3">
    <numFmt numFmtId="43" formatCode="_-* #,##0.00_-;\-* #,##0.00_-;_-* &quot;-&quot;??_-;_-@_-"/>
    <numFmt numFmtId="187" formatCode="#,##0;[Red]#,##0"/>
    <numFmt numFmtId="188" formatCode="#,##0_ ;\-#,##0\ "/>
  </numFmts>
  <fonts count="36">
    <font>
      <sz val="11"/>
      <color theme="1"/>
      <name val="Tahoma"/>
      <family val="2"/>
      <charset val="222"/>
    </font>
    <font>
      <sz val="11"/>
      <color indexed="8"/>
      <name val="Tahoma"/>
      <family val="2"/>
      <charset val="222"/>
    </font>
    <font>
      <sz val="11"/>
      <color indexed="8"/>
      <name val="Tahoma"/>
      <family val="2"/>
      <charset val="222"/>
    </font>
    <font>
      <b/>
      <sz val="10"/>
      <color indexed="8"/>
      <name val="Tahoma"/>
      <family val="2"/>
    </font>
    <font>
      <sz val="8"/>
      <name val="Tahoma"/>
      <family val="2"/>
      <charset val="222"/>
    </font>
    <font>
      <b/>
      <sz val="12"/>
      <color indexed="8"/>
      <name val="Tahoma"/>
      <family val="2"/>
    </font>
    <font>
      <sz val="10"/>
      <color indexed="8"/>
      <name val="Tahoma"/>
      <family val="2"/>
    </font>
    <font>
      <sz val="16"/>
      <color indexed="8"/>
      <name val="Tahoma"/>
      <family val="2"/>
    </font>
    <font>
      <sz val="16"/>
      <color indexed="8"/>
      <name val="TH SarabunPSK"/>
      <family val="2"/>
    </font>
    <font>
      <b/>
      <sz val="10"/>
      <name val="Tahoma"/>
      <family val="2"/>
    </font>
    <font>
      <sz val="8"/>
      <color indexed="8"/>
      <name val="Tahoma"/>
      <family val="2"/>
    </font>
    <font>
      <sz val="12"/>
      <color indexed="8"/>
      <name val="Tahoma"/>
      <family val="2"/>
    </font>
    <font>
      <b/>
      <sz val="11"/>
      <color indexed="8"/>
      <name val="Tahoma"/>
      <family val="2"/>
    </font>
    <font>
      <sz val="11"/>
      <color indexed="8"/>
      <name val="Tahoma"/>
      <family val="2"/>
    </font>
    <font>
      <sz val="11"/>
      <name val="Tahoma"/>
      <family val="2"/>
    </font>
    <font>
      <b/>
      <u/>
      <sz val="11"/>
      <color indexed="8"/>
      <name val="Tahoma"/>
      <family val="2"/>
    </font>
    <font>
      <sz val="18"/>
      <color indexed="8"/>
      <name val="Tahoma"/>
      <family val="2"/>
    </font>
    <font>
      <b/>
      <sz val="16"/>
      <color indexed="8"/>
      <name val="Tahoma"/>
      <family val="2"/>
    </font>
    <font>
      <b/>
      <sz val="24"/>
      <color indexed="8"/>
      <name val="Tahoma"/>
      <family val="2"/>
    </font>
    <font>
      <b/>
      <sz val="22"/>
      <color indexed="8"/>
      <name val="Tahoma"/>
      <family val="2"/>
    </font>
    <font>
      <sz val="11"/>
      <color theme="1"/>
      <name val="Tahoma"/>
      <family val="2"/>
      <charset val="222"/>
    </font>
    <font>
      <b/>
      <sz val="12"/>
      <color rgb="FFFF0000"/>
      <name val="Tahoma"/>
      <family val="2"/>
    </font>
    <font>
      <sz val="10"/>
      <color rgb="FFFF0000"/>
      <name val="Tahoma"/>
      <family val="2"/>
    </font>
    <font>
      <sz val="16"/>
      <color theme="1"/>
      <name val="TH SarabunPSK"/>
      <family val="2"/>
    </font>
    <font>
      <sz val="10"/>
      <color theme="1"/>
      <name val="Tahoma"/>
      <family val="2"/>
    </font>
    <font>
      <b/>
      <sz val="12"/>
      <color theme="1"/>
      <name val="Tahoma"/>
      <family val="2"/>
    </font>
    <font>
      <b/>
      <sz val="10"/>
      <color theme="1"/>
      <name val="Tahoma"/>
      <family val="2"/>
    </font>
    <font>
      <sz val="12"/>
      <color theme="1"/>
      <name val="Tahoma"/>
      <family val="2"/>
    </font>
    <font>
      <b/>
      <sz val="11"/>
      <name val="Tahoma"/>
      <family val="2"/>
    </font>
    <font>
      <sz val="10"/>
      <name val="Tahoma"/>
      <family val="2"/>
    </font>
    <font>
      <b/>
      <u/>
      <sz val="10"/>
      <name val="Tahoma"/>
      <family val="2"/>
    </font>
    <font>
      <i/>
      <sz val="10"/>
      <name val="Tahoma"/>
      <family val="2"/>
    </font>
    <font>
      <b/>
      <sz val="10"/>
      <name val="Wingdings 2"/>
      <family val="1"/>
      <charset val="2"/>
    </font>
    <font>
      <sz val="10"/>
      <name val="Wingdings 2"/>
      <family val="1"/>
      <charset val="2"/>
    </font>
    <font>
      <b/>
      <sz val="11"/>
      <name val="Wingdings 2"/>
      <family val="1"/>
      <charset val="2"/>
    </font>
    <font>
      <sz val="10"/>
      <name val="Wingdings"/>
      <charset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43" fontId="2" fillId="0" borderId="0" applyFont="0" applyFill="0" applyBorder="0" applyAlignment="0" applyProtection="0"/>
  </cellStyleXfs>
  <cellXfs count="146">
    <xf numFmtId="0" fontId="0" fillId="0" borderId="0" xfId="0"/>
    <xf numFmtId="0" fontId="6" fillId="0" borderId="0" xfId="0" applyFont="1"/>
    <xf numFmtId="0" fontId="6" fillId="0" borderId="0" xfId="0" applyFont="1" applyBorder="1" applyAlignment="1">
      <alignment horizontal="center"/>
    </xf>
    <xf numFmtId="0" fontId="6" fillId="0" borderId="0" xfId="0" applyFont="1" applyBorder="1" applyAlignment="1">
      <alignment horizontal="left"/>
    </xf>
    <xf numFmtId="0" fontId="6" fillId="0" borderId="0" xfId="0" applyFont="1" applyBorder="1" applyAlignment="1">
      <alignment wrapText="1"/>
    </xf>
    <xf numFmtId="43" fontId="6" fillId="0" borderId="0" xfId="1" applyNumberFormat="1" applyFont="1" applyBorder="1"/>
    <xf numFmtId="0" fontId="6" fillId="0" borderId="0" xfId="0" applyFont="1" applyBorder="1"/>
    <xf numFmtId="0" fontId="6" fillId="0" borderId="0" xfId="0" applyFont="1" applyAlignment="1">
      <alignment horizontal="left"/>
    </xf>
    <xf numFmtId="43" fontId="6" fillId="0" borderId="0" xfId="1" applyNumberFormat="1" applyFont="1"/>
    <xf numFmtId="0" fontId="5" fillId="0" borderId="0" xfId="0" applyFont="1" applyAlignment="1">
      <alignment horizontal="left"/>
    </xf>
    <xf numFmtId="0" fontId="7" fillId="0" borderId="0" xfId="0" applyFont="1"/>
    <xf numFmtId="0" fontId="21" fillId="0" borderId="0" xfId="0" applyFont="1" applyAlignment="1">
      <alignment horizontal="left"/>
    </xf>
    <xf numFmtId="0" fontId="22" fillId="0" borderId="0" xfId="0" applyFont="1" applyBorder="1"/>
    <xf numFmtId="0" fontId="22" fillId="0" borderId="0" xfId="0" applyFont="1"/>
    <xf numFmtId="188" fontId="20" fillId="0" borderId="0" xfId="1" applyNumberFormat="1" applyFont="1"/>
    <xf numFmtId="188" fontId="20" fillId="0" borderId="0" xfId="1" applyNumberFormat="1" applyFont="1" applyAlignment="1">
      <alignment horizontal="center"/>
    </xf>
    <xf numFmtId="188" fontId="1" fillId="0" borderId="0" xfId="1" applyNumberFormat="1" applyFont="1"/>
    <xf numFmtId="188" fontId="23" fillId="0" borderId="0" xfId="1" applyNumberFormat="1" applyFont="1"/>
    <xf numFmtId="188" fontId="23" fillId="0" borderId="0" xfId="1" applyNumberFormat="1" applyFont="1" applyAlignment="1">
      <alignment horizontal="center"/>
    </xf>
    <xf numFmtId="188" fontId="8" fillId="0" borderId="0" xfId="1" applyNumberFormat="1" applyFont="1"/>
    <xf numFmtId="0" fontId="6" fillId="2" borderId="0" xfId="0" applyFont="1" applyFill="1"/>
    <xf numFmtId="0" fontId="6" fillId="2" borderId="0" xfId="0" applyFont="1" applyFill="1" applyBorder="1" applyAlignment="1">
      <alignment horizontal="center"/>
    </xf>
    <xf numFmtId="0" fontId="6" fillId="2" borderId="0" xfId="0" applyFont="1" applyFill="1" applyBorder="1" applyAlignment="1">
      <alignment horizontal="left" wrapText="1"/>
    </xf>
    <xf numFmtId="0" fontId="6" fillId="2" borderId="0" xfId="0" applyFont="1" applyFill="1" applyBorder="1" applyAlignment="1">
      <alignment wrapText="1"/>
    </xf>
    <xf numFmtId="43" fontId="10" fillId="2" borderId="0" xfId="1" applyNumberFormat="1" applyFont="1" applyFill="1" applyBorder="1"/>
    <xf numFmtId="0" fontId="22" fillId="2" borderId="0" xfId="0" applyFont="1" applyFill="1" applyBorder="1"/>
    <xf numFmtId="0" fontId="22" fillId="2" borderId="0" xfId="0" applyFont="1" applyFill="1" applyBorder="1" applyAlignment="1">
      <alignment horizontal="left" wrapText="1"/>
    </xf>
    <xf numFmtId="0" fontId="6" fillId="2" borderId="0" xfId="0" applyFont="1" applyFill="1" applyBorder="1"/>
    <xf numFmtId="43" fontId="6" fillId="2" borderId="0" xfId="1" applyNumberFormat="1" applyFont="1" applyFill="1" applyBorder="1"/>
    <xf numFmtId="188" fontId="12" fillId="0" borderId="0" xfId="1" applyNumberFormat="1" applyFont="1" applyFill="1"/>
    <xf numFmtId="188" fontId="12" fillId="0" borderId="0" xfId="1" applyNumberFormat="1" applyFont="1"/>
    <xf numFmtId="188" fontId="13" fillId="0" borderId="2" xfId="1" applyNumberFormat="1" applyFont="1" applyBorder="1" applyAlignment="1">
      <alignment horizontal="center" vertical="center"/>
    </xf>
    <xf numFmtId="188" fontId="14" fillId="0" borderId="2" xfId="1" applyNumberFormat="1" applyFont="1" applyFill="1" applyBorder="1" applyAlignment="1">
      <alignment vertical="center" wrapText="1"/>
    </xf>
    <xf numFmtId="188" fontId="13" fillId="0" borderId="0" xfId="1" applyNumberFormat="1" applyFont="1"/>
    <xf numFmtId="188" fontId="13" fillId="0" borderId="3" xfId="1" applyNumberFormat="1" applyFont="1" applyBorder="1" applyAlignment="1">
      <alignment horizontal="center" vertical="center"/>
    </xf>
    <xf numFmtId="188" fontId="14" fillId="0" borderId="3" xfId="1" applyNumberFormat="1" applyFont="1" applyBorder="1" applyAlignment="1">
      <alignment horizontal="left" vertical="center" wrapText="1"/>
    </xf>
    <xf numFmtId="188" fontId="13" fillId="0" borderId="3" xfId="1" applyNumberFormat="1" applyFont="1" applyFill="1" applyBorder="1" applyAlignment="1">
      <alignment horizontal="center" vertical="center"/>
    </xf>
    <xf numFmtId="188" fontId="14" fillId="0" borderId="3" xfId="1" applyNumberFormat="1" applyFont="1" applyFill="1" applyBorder="1" applyAlignment="1">
      <alignment vertical="center" wrapText="1"/>
    </xf>
    <xf numFmtId="188" fontId="13" fillId="0" borderId="0" xfId="1" applyNumberFormat="1" applyFont="1" applyFill="1"/>
    <xf numFmtId="0" fontId="12" fillId="0" borderId="0" xfId="0" applyFont="1"/>
    <xf numFmtId="188" fontId="6" fillId="0" borderId="0" xfId="1" applyNumberFormat="1" applyFont="1"/>
    <xf numFmtId="188" fontId="24" fillId="0" borderId="0" xfId="1" applyNumberFormat="1" applyFont="1"/>
    <xf numFmtId="188" fontId="24" fillId="0" borderId="0" xfId="1" applyNumberFormat="1" applyFont="1" applyAlignment="1">
      <alignment horizontal="center"/>
    </xf>
    <xf numFmtId="0" fontId="11" fillId="0" borderId="0" xfId="0" applyFont="1"/>
    <xf numFmtId="0" fontId="13" fillId="0" borderId="10" xfId="0" applyFont="1" applyBorder="1" applyAlignment="1">
      <alignment horizontal="center"/>
    </xf>
    <xf numFmtId="0" fontId="13" fillId="0" borderId="10" xfId="0" applyFont="1" applyBorder="1"/>
    <xf numFmtId="0" fontId="12" fillId="0" borderId="0" xfId="0" applyFont="1" applyBorder="1" applyAlignment="1">
      <alignment horizontal="center"/>
    </xf>
    <xf numFmtId="3" fontId="12" fillId="0" borderId="0" xfId="0" applyNumberFormat="1" applyFont="1" applyBorder="1"/>
    <xf numFmtId="188" fontId="12" fillId="0" borderId="0" xfId="0" applyNumberFormat="1" applyFont="1" applyBorder="1" applyAlignment="1">
      <alignment horizontal="center"/>
    </xf>
    <xf numFmtId="3" fontId="12" fillId="0" borderId="0" xfId="0" applyNumberFormat="1" applyFont="1" applyBorder="1" applyAlignment="1">
      <alignment horizontal="center"/>
    </xf>
    <xf numFmtId="3" fontId="15" fillId="0" borderId="0" xfId="0" applyNumberFormat="1" applyFont="1"/>
    <xf numFmtId="3" fontId="12" fillId="0" borderId="0" xfId="0" applyNumberFormat="1" applyFont="1"/>
    <xf numFmtId="0" fontId="5" fillId="0" borderId="0" xfId="0" applyFont="1" applyAlignment="1"/>
    <xf numFmtId="188" fontId="12" fillId="0" borderId="0" xfId="0" applyNumberFormat="1" applyFont="1"/>
    <xf numFmtId="0" fontId="16" fillId="0" borderId="0" xfId="0" applyFont="1"/>
    <xf numFmtId="0" fontId="17" fillId="0" borderId="0" xfId="0" applyFont="1"/>
    <xf numFmtId="188" fontId="0" fillId="0" borderId="0" xfId="1" applyNumberFormat="1" applyFont="1"/>
    <xf numFmtId="0" fontId="5" fillId="0" borderId="0" xfId="0" applyFont="1" applyAlignment="1">
      <alignment horizontal="left"/>
    </xf>
    <xf numFmtId="4" fontId="6" fillId="2" borderId="0" xfId="1" applyNumberFormat="1" applyFont="1" applyFill="1" applyBorder="1"/>
    <xf numFmtId="0" fontId="25" fillId="0" borderId="0" xfId="0" applyFont="1" applyAlignment="1"/>
    <xf numFmtId="0" fontId="25" fillId="0" borderId="0" xfId="0" applyFont="1" applyAlignment="1">
      <alignment horizontal="left"/>
    </xf>
    <xf numFmtId="0" fontId="24" fillId="2" borderId="0" xfId="0" applyFont="1" applyFill="1" applyBorder="1" applyAlignment="1">
      <alignment horizontal="left" wrapText="1"/>
    </xf>
    <xf numFmtId="0" fontId="24" fillId="2" borderId="0" xfId="0" applyFont="1" applyFill="1" applyBorder="1"/>
    <xf numFmtId="0" fontId="24" fillId="0" borderId="0" xfId="0" applyFont="1" applyBorder="1" applyAlignment="1">
      <alignment horizontal="left"/>
    </xf>
    <xf numFmtId="0" fontId="24" fillId="0" borderId="0" xfId="0" applyFont="1" applyAlignment="1">
      <alignment horizontal="left"/>
    </xf>
    <xf numFmtId="188" fontId="26" fillId="0" borderId="0" xfId="1" applyNumberFormat="1" applyFont="1"/>
    <xf numFmtId="188" fontId="27" fillId="0" borderId="0" xfId="1" applyNumberFormat="1" applyFont="1"/>
    <xf numFmtId="188" fontId="28" fillId="0" borderId="1" xfId="1" applyNumberFormat="1" applyFont="1" applyFill="1" applyBorder="1" applyAlignment="1">
      <alignment horizontal="center"/>
    </xf>
    <xf numFmtId="188" fontId="14" fillId="0" borderId="2" xfId="1" applyNumberFormat="1" applyFont="1" applyBorder="1" applyAlignment="1">
      <alignment horizontal="center"/>
    </xf>
    <xf numFmtId="188" fontId="14" fillId="0" borderId="2" xfId="1" applyNumberFormat="1" applyFont="1" applyBorder="1"/>
    <xf numFmtId="188" fontId="14" fillId="2" borderId="2" xfId="1" applyNumberFormat="1" applyFont="1" applyFill="1" applyBorder="1" applyAlignment="1">
      <alignment horizontal="center"/>
    </xf>
    <xf numFmtId="188" fontId="14" fillId="2" borderId="2" xfId="1" applyNumberFormat="1" applyFont="1" applyFill="1" applyBorder="1"/>
    <xf numFmtId="188" fontId="14" fillId="0" borderId="3" xfId="1" applyNumberFormat="1" applyFont="1" applyBorder="1" applyAlignment="1">
      <alignment horizontal="center"/>
    </xf>
    <xf numFmtId="188" fontId="14" fillId="0" borderId="3" xfId="1" applyNumberFormat="1" applyFont="1" applyBorder="1"/>
    <xf numFmtId="188" fontId="14" fillId="0" borderId="3" xfId="1" applyNumberFormat="1" applyFont="1" applyFill="1" applyBorder="1" applyAlignment="1">
      <alignment horizontal="center"/>
    </xf>
    <xf numFmtId="188" fontId="14" fillId="0" borderId="3" xfId="1" applyNumberFormat="1" applyFont="1" applyFill="1" applyBorder="1"/>
    <xf numFmtId="188" fontId="28" fillId="0" borderId="1" xfId="1" applyNumberFormat="1" applyFont="1" applyBorder="1" applyAlignment="1">
      <alignment horizontal="center"/>
    </xf>
    <xf numFmtId="188" fontId="28" fillId="0" borderId="1" xfId="1" applyNumberFormat="1" applyFont="1" applyBorder="1" applyAlignment="1">
      <alignment horizontal="right"/>
    </xf>
    <xf numFmtId="3" fontId="14" fillId="0" borderId="11" xfId="0" applyNumberFormat="1" applyFont="1" applyBorder="1" applyAlignment="1"/>
    <xf numFmtId="3" fontId="14" fillId="0" borderId="10" xfId="0" applyNumberFormat="1" applyFont="1" applyBorder="1"/>
    <xf numFmtId="0" fontId="14" fillId="0" borderId="10" xfId="0" applyNumberFormat="1" applyFont="1" applyBorder="1" applyAlignment="1">
      <alignment horizontal="center"/>
    </xf>
    <xf numFmtId="0" fontId="28" fillId="0" borderId="1" xfId="0" applyFont="1" applyBorder="1" applyAlignment="1"/>
    <xf numFmtId="188" fontId="28" fillId="3" borderId="12" xfId="0" applyNumberFormat="1" applyFont="1" applyFill="1" applyBorder="1" applyAlignment="1"/>
    <xf numFmtId="188" fontId="28" fillId="3" borderId="1" xfId="0" applyNumberFormat="1" applyFont="1" applyFill="1" applyBorder="1" applyAlignment="1">
      <alignment horizontal="center"/>
    </xf>
    <xf numFmtId="3" fontId="28" fillId="3" borderId="1" xfId="0" applyNumberFormat="1" applyFont="1" applyFill="1" applyBorder="1"/>
    <xf numFmtId="188" fontId="28" fillId="3" borderId="1" xfId="0" applyNumberFormat="1" applyFont="1" applyFill="1" applyBorder="1" applyAlignment="1"/>
    <xf numFmtId="0" fontId="12" fillId="0" borderId="0" xfId="0" applyFont="1" applyAlignment="1">
      <alignment horizontal="left"/>
    </xf>
    <xf numFmtId="0" fontId="29" fillId="2" borderId="1" xfId="0" applyFont="1" applyFill="1" applyBorder="1" applyAlignment="1">
      <alignment horizontal="center" vertical="top"/>
    </xf>
    <xf numFmtId="0" fontId="29" fillId="2" borderId="1" xfId="0" applyFont="1" applyFill="1" applyBorder="1" applyAlignment="1">
      <alignment horizontal="left" vertical="top" wrapText="1"/>
    </xf>
    <xf numFmtId="187" fontId="29" fillId="2" borderId="1" xfId="1" applyNumberFormat="1" applyFont="1" applyFill="1" applyBorder="1" applyAlignment="1">
      <alignment horizontal="right" vertical="top"/>
    </xf>
    <xf numFmtId="0" fontId="29" fillId="2" borderId="1" xfId="0" applyFont="1" applyFill="1" applyBorder="1" applyAlignment="1">
      <alignment horizontal="center" vertical="top" wrapText="1"/>
    </xf>
    <xf numFmtId="0" fontId="29" fillId="2" borderId="0" xfId="0" applyFont="1" applyFill="1"/>
    <xf numFmtId="187" fontId="29" fillId="2" borderId="1" xfId="1" applyNumberFormat="1" applyFont="1" applyFill="1" applyBorder="1" applyAlignment="1">
      <alignment horizontal="right" vertical="top" wrapText="1"/>
    </xf>
    <xf numFmtId="0" fontId="29" fillId="0" borderId="1" xfId="0" applyFont="1" applyFill="1" applyBorder="1" applyAlignment="1">
      <alignment horizontal="center" vertical="top"/>
    </xf>
    <xf numFmtId="0" fontId="29" fillId="0" borderId="1" xfId="0" applyFont="1" applyFill="1" applyBorder="1" applyAlignment="1">
      <alignment horizontal="left" vertical="top" wrapText="1"/>
    </xf>
    <xf numFmtId="187" fontId="29" fillId="0" borderId="1" xfId="1" applyNumberFormat="1" applyFont="1" applyFill="1" applyBorder="1" applyAlignment="1">
      <alignment horizontal="right" vertical="top" wrapText="1"/>
    </xf>
    <xf numFmtId="0" fontId="29" fillId="0" borderId="1" xfId="0" applyFont="1" applyFill="1" applyBorder="1" applyAlignment="1">
      <alignment horizontal="center" vertical="top" wrapText="1"/>
    </xf>
    <xf numFmtId="0" fontId="29" fillId="0" borderId="0" xfId="0" applyFont="1" applyFill="1"/>
    <xf numFmtId="187" fontId="29" fillId="0" borderId="1" xfId="1" applyNumberFormat="1" applyFont="1" applyFill="1" applyBorder="1" applyAlignment="1">
      <alignment horizontal="center" vertical="top" wrapText="1"/>
    </xf>
    <xf numFmtId="187" fontId="29" fillId="0" borderId="1" xfId="1" applyNumberFormat="1" applyFont="1" applyFill="1" applyBorder="1" applyAlignment="1">
      <alignment horizontal="right" vertical="top"/>
    </xf>
    <xf numFmtId="0" fontId="32" fillId="0" borderId="1" xfId="0" applyFont="1" applyFill="1" applyBorder="1" applyAlignment="1">
      <alignment horizontal="center" vertical="top"/>
    </xf>
    <xf numFmtId="3" fontId="29" fillId="2" borderId="1" xfId="1" applyNumberFormat="1" applyFont="1" applyFill="1" applyBorder="1" applyAlignment="1">
      <alignment horizontal="right" vertical="top"/>
    </xf>
    <xf numFmtId="0" fontId="32" fillId="2" borderId="1" xfId="0" applyFont="1" applyFill="1" applyBorder="1" applyAlignment="1">
      <alignment horizontal="center" vertical="top"/>
    </xf>
    <xf numFmtId="3" fontId="29" fillId="0" borderId="1" xfId="1" applyNumberFormat="1" applyFont="1" applyFill="1" applyBorder="1" applyAlignment="1">
      <alignment horizontal="center" vertical="top" wrapText="1"/>
    </xf>
    <xf numFmtId="3" fontId="29" fillId="2" borderId="1" xfId="1" applyNumberFormat="1" applyFont="1" applyFill="1" applyBorder="1" applyAlignment="1">
      <alignment horizontal="right" vertical="top" wrapText="1"/>
    </xf>
    <xf numFmtId="0" fontId="33" fillId="2" borderId="1" xfId="0" applyFont="1" applyFill="1" applyBorder="1" applyAlignment="1">
      <alignment horizontal="center" vertical="top"/>
    </xf>
    <xf numFmtId="0" fontId="29" fillId="2" borderId="1" xfId="0" quotePrefix="1" applyFont="1" applyFill="1" applyBorder="1" applyAlignment="1">
      <alignment horizontal="center" vertical="top" wrapText="1"/>
    </xf>
    <xf numFmtId="0" fontId="29" fillId="2" borderId="0" xfId="0" applyFont="1" applyFill="1" applyBorder="1"/>
    <xf numFmtId="0" fontId="29" fillId="0" borderId="0" xfId="0" applyFont="1" applyFill="1" applyBorder="1"/>
    <xf numFmtId="3" fontId="29" fillId="0" borderId="0" xfId="1" applyNumberFormat="1" applyFont="1" applyFill="1" applyBorder="1" applyAlignment="1">
      <alignment horizontal="center" vertical="top" wrapText="1"/>
    </xf>
    <xf numFmtId="3" fontId="29" fillId="0" borderId="0" xfId="1" applyNumberFormat="1" applyFont="1" applyFill="1" applyBorder="1" applyAlignment="1">
      <alignment horizontal="right" vertical="top" wrapText="1"/>
    </xf>
    <xf numFmtId="3" fontId="29" fillId="2" borderId="0" xfId="1" applyNumberFormat="1" applyFont="1" applyFill="1" applyBorder="1" applyAlignment="1">
      <alignment horizontal="right" vertical="top"/>
    </xf>
    <xf numFmtId="0" fontId="34" fillId="2" borderId="1" xfId="0" applyFont="1" applyFill="1" applyBorder="1" applyAlignment="1">
      <alignment horizontal="center" vertical="top"/>
    </xf>
    <xf numFmtId="3" fontId="29" fillId="2" borderId="0" xfId="1" applyNumberFormat="1" applyFont="1" applyFill="1" applyBorder="1" applyAlignment="1">
      <alignment horizontal="right" vertical="top" wrapText="1"/>
    </xf>
    <xf numFmtId="3" fontId="29" fillId="0" borderId="0" xfId="1" applyNumberFormat="1" applyFont="1" applyFill="1" applyBorder="1" applyAlignment="1">
      <alignment horizontal="right" vertical="top"/>
    </xf>
    <xf numFmtId="187" fontId="29" fillId="2" borderId="0" xfId="1" applyNumberFormat="1" applyFont="1" applyFill="1" applyBorder="1" applyAlignment="1">
      <alignment horizontal="right" vertical="top"/>
    </xf>
    <xf numFmtId="3" fontId="29" fillId="0" borderId="1" xfId="1" applyNumberFormat="1" applyFont="1" applyFill="1" applyBorder="1" applyAlignment="1">
      <alignment horizontal="right" vertical="top"/>
    </xf>
    <xf numFmtId="0" fontId="33" fillId="0" borderId="1" xfId="0" applyFont="1" applyFill="1" applyBorder="1" applyAlignment="1">
      <alignment horizontal="center" vertical="top"/>
    </xf>
    <xf numFmtId="0" fontId="35" fillId="2" borderId="1" xfId="0" applyFont="1" applyFill="1" applyBorder="1" applyAlignment="1">
      <alignment horizontal="center" vertical="top"/>
    </xf>
    <xf numFmtId="0" fontId="12" fillId="0" borderId="0" xfId="0" applyFont="1" applyAlignment="1">
      <alignment horizontal="center"/>
    </xf>
    <xf numFmtId="0" fontId="12" fillId="3" borderId="1" xfId="0" applyFont="1" applyFill="1" applyBorder="1" applyAlignment="1">
      <alignment horizontal="center"/>
    </xf>
    <xf numFmtId="188" fontId="12" fillId="0" borderId="11" xfId="1" applyNumberFormat="1" applyFont="1" applyBorder="1" applyAlignment="1">
      <alignment horizontal="center"/>
    </xf>
    <xf numFmtId="188" fontId="12" fillId="0" borderId="12" xfId="1" applyNumberFormat="1" applyFont="1" applyBorder="1" applyAlignment="1">
      <alignment horizontal="center"/>
    </xf>
    <xf numFmtId="188" fontId="28" fillId="0" borderId="4" xfId="1" applyNumberFormat="1" applyFont="1" applyFill="1" applyBorder="1" applyAlignment="1">
      <alignment horizontal="center" vertical="top" wrapText="1"/>
    </xf>
    <xf numFmtId="188" fontId="28" fillId="0" borderId="6" xfId="1" applyNumberFormat="1" applyFont="1" applyFill="1" applyBorder="1" applyAlignment="1">
      <alignment horizontal="center" vertical="top" wrapText="1"/>
    </xf>
    <xf numFmtId="188" fontId="28" fillId="0" borderId="7" xfId="1" applyNumberFormat="1" applyFont="1" applyFill="1" applyBorder="1" applyAlignment="1">
      <alignment horizontal="center" vertical="top" wrapText="1"/>
    </xf>
    <xf numFmtId="188" fontId="28" fillId="0" borderId="9" xfId="1" applyNumberFormat="1" applyFont="1" applyFill="1" applyBorder="1" applyAlignment="1">
      <alignment horizontal="center" vertical="top" wrapText="1"/>
    </xf>
    <xf numFmtId="188" fontId="5" fillId="0" borderId="0" xfId="1" applyNumberFormat="1" applyFont="1" applyAlignment="1">
      <alignment horizontal="left"/>
    </xf>
    <xf numFmtId="188" fontId="12" fillId="0" borderId="2" xfId="1" applyNumberFormat="1" applyFont="1" applyBorder="1" applyAlignment="1">
      <alignment horizontal="center" vertical="center"/>
    </xf>
    <xf numFmtId="188" fontId="12" fillId="0" borderId="10" xfId="1" applyNumberFormat="1" applyFont="1" applyBorder="1" applyAlignment="1">
      <alignment horizontal="center" vertical="center"/>
    </xf>
    <xf numFmtId="188" fontId="12" fillId="0" borderId="13" xfId="1" applyNumberFormat="1" applyFont="1" applyBorder="1" applyAlignment="1">
      <alignment horizontal="center" vertical="center"/>
    </xf>
    <xf numFmtId="188" fontId="28" fillId="0" borderId="5" xfId="1" applyNumberFormat="1" applyFont="1" applyFill="1" applyBorder="1" applyAlignment="1">
      <alignment horizontal="center" vertical="top" wrapText="1"/>
    </xf>
    <xf numFmtId="188" fontId="28" fillId="0" borderId="8" xfId="1" applyNumberFormat="1" applyFont="1" applyFill="1" applyBorder="1" applyAlignment="1">
      <alignment horizontal="center" vertical="top" wrapText="1"/>
    </xf>
    <xf numFmtId="0" fontId="26" fillId="2" borderId="14" xfId="0" applyFont="1" applyFill="1" applyBorder="1" applyAlignment="1">
      <alignment horizontal="center" vertical="center" wrapText="1"/>
    </xf>
    <xf numFmtId="0" fontId="26" fillId="2" borderId="15" xfId="0" applyFont="1" applyFill="1" applyBorder="1" applyAlignment="1">
      <alignment horizontal="center" vertical="center" wrapText="1"/>
    </xf>
    <xf numFmtId="0" fontId="5" fillId="0" borderId="0" xfId="0" applyFont="1" applyAlignment="1">
      <alignment horizontal="left"/>
    </xf>
    <xf numFmtId="0" fontId="3" fillId="2" borderId="14" xfId="0" applyFont="1" applyFill="1" applyBorder="1" applyAlignment="1">
      <alignment horizontal="center" vertical="center"/>
    </xf>
    <xf numFmtId="0" fontId="3" fillId="2" borderId="10" xfId="0" applyFont="1" applyFill="1" applyBorder="1" applyAlignment="1">
      <alignment horizontal="center" vertical="center"/>
    </xf>
    <xf numFmtId="43" fontId="3" fillId="2" borderId="14" xfId="1" applyNumberFormat="1" applyFont="1" applyFill="1" applyBorder="1" applyAlignment="1">
      <alignment horizontal="center" vertical="center" wrapText="1"/>
    </xf>
    <xf numFmtId="43" fontId="3" fillId="2" borderId="10" xfId="1" applyNumberFormat="1" applyFont="1" applyFill="1" applyBorder="1" applyAlignment="1">
      <alignment horizontal="center" vertical="center" wrapText="1"/>
    </xf>
    <xf numFmtId="0" fontId="9" fillId="2" borderId="14" xfId="0" applyFont="1" applyFill="1" applyBorder="1" applyAlignment="1">
      <alignment horizontal="center" vertical="top" wrapText="1"/>
    </xf>
    <xf numFmtId="0" fontId="9" fillId="2" borderId="15" xfId="0" applyFont="1" applyFill="1" applyBorder="1" applyAlignment="1">
      <alignment horizontal="center" vertical="top" wrapText="1"/>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18" fillId="0" borderId="0" xfId="0" applyFont="1" applyAlignment="1">
      <alignment horizontal="center"/>
    </xf>
    <xf numFmtId="0" fontId="19" fillId="0" borderId="0" xfId="0" applyFont="1" applyAlignment="1">
      <alignment horizontal="center"/>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O22"/>
  <sheetViews>
    <sheetView topLeftCell="B4" workbookViewId="0">
      <selection activeCell="F15" sqref="F15"/>
    </sheetView>
  </sheetViews>
  <sheetFormatPr defaultRowHeight="14.25"/>
  <cols>
    <col min="1" max="1" width="2.625" style="14" customWidth="1"/>
    <col min="2" max="2" width="30.875" style="14" customWidth="1"/>
    <col min="3" max="3" width="6.5" style="15" customWidth="1"/>
    <col min="4" max="4" width="17.625" style="16" customWidth="1"/>
    <col min="5" max="5" width="14.125" style="15" customWidth="1"/>
    <col min="6" max="6" width="18.875" style="16" customWidth="1"/>
    <col min="7" max="7" width="6.375" style="14" customWidth="1"/>
    <col min="8" max="8" width="19.25" style="14" customWidth="1"/>
    <col min="9" max="9" width="6.125" style="14" customWidth="1"/>
    <col min="10" max="10" width="19.25" style="14" customWidth="1"/>
    <col min="11" max="11" width="11.625" style="14" bestFit="1" customWidth="1"/>
    <col min="12" max="12" width="12.875" style="14" bestFit="1" customWidth="1"/>
    <col min="13" max="16384" width="9" style="14"/>
  </cols>
  <sheetData>
    <row r="1" spans="1:15" s="17" customFormat="1" ht="34.5" customHeight="1">
      <c r="A1" s="127" t="s">
        <v>78</v>
      </c>
      <c r="B1" s="127"/>
      <c r="C1" s="127"/>
      <c r="D1" s="127"/>
      <c r="E1" s="127"/>
      <c r="F1" s="127"/>
      <c r="G1" s="127"/>
      <c r="H1" s="127"/>
      <c r="I1" s="127"/>
      <c r="J1" s="127"/>
    </row>
    <row r="2" spans="1:15" s="17" customFormat="1" ht="25.5" customHeight="1">
      <c r="B2" s="66" t="s">
        <v>131</v>
      </c>
      <c r="C2" s="18"/>
      <c r="D2" s="19"/>
      <c r="E2" s="18"/>
      <c r="F2" s="19"/>
    </row>
    <row r="3" spans="1:15" s="17" customFormat="1" ht="25.5" customHeight="1">
      <c r="C3" s="18"/>
      <c r="D3" s="19"/>
      <c r="E3" s="18"/>
      <c r="F3" s="19"/>
    </row>
    <row r="4" spans="1:15" s="30" customFormat="1" ht="26.25" customHeight="1">
      <c r="A4" s="128" t="s">
        <v>3</v>
      </c>
      <c r="B4" s="128" t="s">
        <v>0</v>
      </c>
      <c r="C4" s="123" t="s">
        <v>17</v>
      </c>
      <c r="D4" s="124"/>
      <c r="E4" s="123" t="s">
        <v>18</v>
      </c>
      <c r="F4" s="131"/>
      <c r="G4" s="123" t="s">
        <v>20</v>
      </c>
      <c r="H4" s="124"/>
      <c r="I4" s="123" t="s">
        <v>76</v>
      </c>
      <c r="J4" s="124"/>
      <c r="K4" s="29"/>
      <c r="L4" s="29"/>
      <c r="M4" s="29"/>
      <c r="N4" s="29"/>
      <c r="O4" s="29"/>
    </row>
    <row r="5" spans="1:15" s="30" customFormat="1" ht="26.25" customHeight="1">
      <c r="A5" s="129"/>
      <c r="B5" s="129"/>
      <c r="C5" s="125"/>
      <c r="D5" s="126"/>
      <c r="E5" s="125"/>
      <c r="F5" s="132"/>
      <c r="G5" s="125"/>
      <c r="H5" s="126"/>
      <c r="I5" s="125"/>
      <c r="J5" s="126"/>
      <c r="K5" s="29"/>
      <c r="L5" s="29"/>
      <c r="M5" s="29"/>
      <c r="N5" s="29"/>
      <c r="O5" s="29"/>
    </row>
    <row r="6" spans="1:15" s="30" customFormat="1" ht="26.25" customHeight="1">
      <c r="A6" s="130"/>
      <c r="B6" s="130"/>
      <c r="C6" s="67" t="s">
        <v>4</v>
      </c>
      <c r="D6" s="67" t="s">
        <v>19</v>
      </c>
      <c r="E6" s="67" t="s">
        <v>4</v>
      </c>
      <c r="F6" s="67" t="s">
        <v>19</v>
      </c>
      <c r="G6" s="67" t="s">
        <v>4</v>
      </c>
      <c r="H6" s="67" t="s">
        <v>19</v>
      </c>
      <c r="I6" s="67" t="s">
        <v>4</v>
      </c>
      <c r="J6" s="67" t="s">
        <v>19</v>
      </c>
      <c r="K6" s="29"/>
      <c r="L6" s="29"/>
      <c r="M6" s="29"/>
      <c r="N6" s="29"/>
    </row>
    <row r="7" spans="1:15" s="33" customFormat="1" ht="42" customHeight="1">
      <c r="A7" s="31">
        <v>1</v>
      </c>
      <c r="B7" s="32" t="s">
        <v>7</v>
      </c>
      <c r="C7" s="68">
        <v>9</v>
      </c>
      <c r="D7" s="69">
        <v>72974800</v>
      </c>
      <c r="E7" s="70">
        <v>6</v>
      </c>
      <c r="F7" s="71">
        <v>48474800</v>
      </c>
      <c r="G7" s="70">
        <v>0</v>
      </c>
      <c r="H7" s="71">
        <v>0</v>
      </c>
      <c r="I7" s="70">
        <v>3</v>
      </c>
      <c r="J7" s="71">
        <v>24500000</v>
      </c>
    </row>
    <row r="8" spans="1:15" s="33" customFormat="1" ht="34.5" customHeight="1">
      <c r="A8" s="34">
        <v>2</v>
      </c>
      <c r="B8" s="35" t="s">
        <v>8</v>
      </c>
      <c r="C8" s="72">
        <v>25</v>
      </c>
      <c r="D8" s="73">
        <v>75578400</v>
      </c>
      <c r="E8" s="72">
        <v>13</v>
      </c>
      <c r="F8" s="73">
        <v>48659400</v>
      </c>
      <c r="G8" s="72">
        <v>0</v>
      </c>
      <c r="H8" s="73">
        <v>0</v>
      </c>
      <c r="I8" s="72">
        <f>C8-E8</f>
        <v>12</v>
      </c>
      <c r="J8" s="73">
        <v>26919000</v>
      </c>
    </row>
    <row r="9" spans="1:15" s="38" customFormat="1" ht="34.5" customHeight="1">
      <c r="A9" s="36">
        <v>3</v>
      </c>
      <c r="B9" s="37" t="s">
        <v>9</v>
      </c>
      <c r="C9" s="74">
        <v>18</v>
      </c>
      <c r="D9" s="75">
        <v>46543900</v>
      </c>
      <c r="E9" s="74">
        <v>15</v>
      </c>
      <c r="F9" s="75">
        <v>39543900</v>
      </c>
      <c r="G9" s="74">
        <v>0</v>
      </c>
      <c r="H9" s="75">
        <v>0</v>
      </c>
      <c r="I9" s="74">
        <v>3</v>
      </c>
      <c r="J9" s="75">
        <v>7000000</v>
      </c>
      <c r="K9" s="33"/>
    </row>
    <row r="10" spans="1:15" s="33" customFormat="1" ht="34.5" customHeight="1">
      <c r="A10" s="121" t="s">
        <v>5</v>
      </c>
      <c r="B10" s="122"/>
      <c r="C10" s="76">
        <f>C7+C8+C9</f>
        <v>52</v>
      </c>
      <c r="D10" s="77">
        <f>SUM(D7:D9)</f>
        <v>195097100</v>
      </c>
      <c r="E10" s="76">
        <f>E7+E8+E9</f>
        <v>34</v>
      </c>
      <c r="F10" s="77">
        <f>F9+F8+F7</f>
        <v>136678100</v>
      </c>
      <c r="G10" s="76">
        <v>0</v>
      </c>
      <c r="H10" s="77">
        <f>H9+H8+H7</f>
        <v>0</v>
      </c>
      <c r="I10" s="76">
        <f>I9+I8+I7</f>
        <v>18</v>
      </c>
      <c r="J10" s="77">
        <f>J7+J8+J9</f>
        <v>58419000</v>
      </c>
    </row>
    <row r="11" spans="1:15" s="39" customFormat="1" ht="25.5" customHeight="1">
      <c r="A11" s="44">
        <v>4</v>
      </c>
      <c r="B11" s="45" t="s">
        <v>14</v>
      </c>
      <c r="C11" s="78"/>
      <c r="D11" s="79">
        <v>10000000</v>
      </c>
      <c r="E11" s="80"/>
      <c r="F11" s="79">
        <v>10000000</v>
      </c>
      <c r="G11" s="81"/>
      <c r="H11" s="81"/>
      <c r="I11" s="81"/>
      <c r="J11" s="81"/>
    </row>
    <row r="12" spans="1:15" s="39" customFormat="1" ht="25.5" customHeight="1">
      <c r="A12" s="120" t="s">
        <v>15</v>
      </c>
      <c r="B12" s="120"/>
      <c r="C12" s="83">
        <f>C10</f>
        <v>52</v>
      </c>
      <c r="D12" s="82">
        <f>SUM(D10:D11)</f>
        <v>205097100</v>
      </c>
      <c r="E12" s="83">
        <f>E10+E11</f>
        <v>34</v>
      </c>
      <c r="F12" s="84">
        <f>F10+F11</f>
        <v>146678100</v>
      </c>
      <c r="G12" s="83">
        <f>G10</f>
        <v>0</v>
      </c>
      <c r="H12" s="85">
        <f>H10</f>
        <v>0</v>
      </c>
      <c r="I12" s="83">
        <f>I10</f>
        <v>18</v>
      </c>
      <c r="J12" s="85">
        <f>J10</f>
        <v>58419000</v>
      </c>
      <c r="L12" s="53"/>
    </row>
    <row r="13" spans="1:15" s="39" customFormat="1" ht="25.5" customHeight="1">
      <c r="A13" s="46"/>
      <c r="B13" s="46"/>
      <c r="C13" s="46"/>
      <c r="D13" s="47"/>
      <c r="E13" s="48"/>
      <c r="F13" s="47"/>
      <c r="G13" s="46"/>
      <c r="H13" s="49"/>
      <c r="I13" s="49"/>
      <c r="J13" s="47"/>
    </row>
    <row r="14" spans="1:15" s="39" customFormat="1">
      <c r="A14" s="65" t="s">
        <v>123</v>
      </c>
      <c r="F14" s="50">
        <v>141560000</v>
      </c>
      <c r="G14" s="119" t="s">
        <v>19</v>
      </c>
      <c r="H14" s="53"/>
    </row>
    <row r="15" spans="1:15" s="39" customFormat="1">
      <c r="B15" s="86" t="s">
        <v>16</v>
      </c>
      <c r="D15" s="51"/>
      <c r="F15" s="51">
        <f>F12-F14</f>
        <v>5118100</v>
      </c>
      <c r="G15" s="119" t="s">
        <v>19</v>
      </c>
      <c r="H15" s="51"/>
      <c r="J15" s="51"/>
    </row>
    <row r="16" spans="1:15" s="41" customFormat="1" ht="12.75">
      <c r="C16" s="42"/>
      <c r="D16" s="40"/>
      <c r="E16" s="42"/>
      <c r="F16" s="40"/>
    </row>
    <row r="19" spans="2:2">
      <c r="B19" s="56"/>
    </row>
    <row r="20" spans="2:2">
      <c r="B20" s="56"/>
    </row>
    <row r="21" spans="2:2">
      <c r="B21" s="56"/>
    </row>
    <row r="22" spans="2:2">
      <c r="B22" s="56"/>
    </row>
  </sheetData>
  <mergeCells count="9">
    <mergeCell ref="A12:B12"/>
    <mergeCell ref="A10:B10"/>
    <mergeCell ref="C4:D5"/>
    <mergeCell ref="A1:J1"/>
    <mergeCell ref="A4:A6"/>
    <mergeCell ref="B4:B6"/>
    <mergeCell ref="I4:J5"/>
    <mergeCell ref="E4:F5"/>
    <mergeCell ref="G4:H5"/>
  </mergeCells>
  <phoneticPr fontId="4" type="noConversion"/>
  <pageMargins left="0" right="0" top="0.59055118110236227" bottom="0.39370078740157483" header="0.31496062992125984" footer="0.51181102362204722"/>
  <pageSetup paperSize="9" scale="95" orientation="landscape" r:id="rId1"/>
  <headerFooter alignWithMargins="0"/>
</worksheet>
</file>

<file path=xl/worksheets/sheet2.xml><?xml version="1.0" encoding="utf-8"?>
<worksheet xmlns="http://schemas.openxmlformats.org/spreadsheetml/2006/main" xmlns:r="http://schemas.openxmlformats.org/officeDocument/2006/relationships">
  <sheetPr enableFormatConditionsCalculation="0">
    <tabColor theme="0"/>
  </sheetPr>
  <dimension ref="A1:K90"/>
  <sheetViews>
    <sheetView tabSelected="1" view="pageLayout" topLeftCell="A55" zoomScaleNormal="89" workbookViewId="0">
      <selection activeCell="H41" sqref="H41"/>
    </sheetView>
  </sheetViews>
  <sheetFormatPr defaultRowHeight="12.75"/>
  <cols>
    <col min="1" max="1" width="4.125" style="1" customWidth="1"/>
    <col min="2" max="2" width="15.25" style="7" customWidth="1"/>
    <col min="3" max="3" width="19" style="1" customWidth="1"/>
    <col min="4" max="4" width="15.375" style="8" customWidth="1"/>
    <col min="5" max="5" width="15" style="13" customWidth="1"/>
    <col min="6" max="6" width="12.125" style="13" customWidth="1"/>
    <col min="7" max="7" width="9.875" style="13" customWidth="1"/>
    <col min="8" max="8" width="37.5" style="1" customWidth="1"/>
    <col min="9" max="9" width="10.25" style="64" customWidth="1"/>
    <col min="10" max="16384" width="9" style="1"/>
  </cols>
  <sheetData>
    <row r="1" spans="1:9" ht="15">
      <c r="A1" s="135" t="s">
        <v>81</v>
      </c>
      <c r="B1" s="135"/>
      <c r="C1" s="135"/>
      <c r="D1" s="135"/>
      <c r="E1" s="135"/>
      <c r="F1" s="135"/>
      <c r="G1" s="135"/>
      <c r="H1" s="135"/>
      <c r="I1" s="135"/>
    </row>
    <row r="2" spans="1:9" s="10" customFormat="1" ht="18.75" customHeight="1">
      <c r="A2" s="9" t="s">
        <v>6</v>
      </c>
      <c r="B2" s="52"/>
      <c r="C2" s="52"/>
      <c r="D2" s="52"/>
      <c r="E2" s="52"/>
      <c r="F2" s="52"/>
      <c r="G2" s="52"/>
      <c r="H2" s="52"/>
      <c r="I2" s="59"/>
    </row>
    <row r="3" spans="1:9" ht="18.75" customHeight="1">
      <c r="B3" s="9"/>
      <c r="C3" s="9"/>
      <c r="D3" s="9"/>
      <c r="E3" s="11"/>
      <c r="F3" s="11"/>
      <c r="G3" s="11"/>
      <c r="H3" s="57"/>
      <c r="I3" s="60"/>
    </row>
    <row r="4" spans="1:9" s="20" customFormat="1" ht="24.75" customHeight="1">
      <c r="A4" s="136" t="s">
        <v>2</v>
      </c>
      <c r="B4" s="136" t="s">
        <v>0</v>
      </c>
      <c r="C4" s="136" t="s">
        <v>1</v>
      </c>
      <c r="D4" s="138" t="s">
        <v>13</v>
      </c>
      <c r="E4" s="140" t="s">
        <v>21</v>
      </c>
      <c r="F4" s="142" t="s">
        <v>22</v>
      </c>
      <c r="G4" s="142" t="s">
        <v>76</v>
      </c>
      <c r="H4" s="136" t="s">
        <v>23</v>
      </c>
      <c r="I4" s="133" t="s">
        <v>75</v>
      </c>
    </row>
    <row r="5" spans="1:9" s="20" customFormat="1" ht="30" customHeight="1">
      <c r="A5" s="137"/>
      <c r="B5" s="137"/>
      <c r="C5" s="137"/>
      <c r="D5" s="139"/>
      <c r="E5" s="141"/>
      <c r="F5" s="143"/>
      <c r="G5" s="143"/>
      <c r="H5" s="137"/>
      <c r="I5" s="134"/>
    </row>
    <row r="6" spans="1:9" s="91" customFormat="1" ht="151.5" customHeight="1">
      <c r="A6" s="87">
        <v>1</v>
      </c>
      <c r="B6" s="88" t="s">
        <v>10</v>
      </c>
      <c r="C6" s="88" t="s">
        <v>24</v>
      </c>
      <c r="D6" s="89">
        <v>14400100</v>
      </c>
      <c r="E6" s="89">
        <v>14400100</v>
      </c>
      <c r="F6" s="87"/>
      <c r="G6" s="87"/>
      <c r="H6" s="88" t="s">
        <v>82</v>
      </c>
      <c r="I6" s="90">
        <v>1</v>
      </c>
    </row>
    <row r="7" spans="1:9" s="91" customFormat="1" ht="107.25" customHeight="1">
      <c r="A7" s="87">
        <v>2</v>
      </c>
      <c r="B7" s="88" t="s">
        <v>10</v>
      </c>
      <c r="C7" s="88" t="s">
        <v>25</v>
      </c>
      <c r="D7" s="92">
        <v>4343500</v>
      </c>
      <c r="E7" s="92">
        <v>4343500</v>
      </c>
      <c r="F7" s="87"/>
      <c r="G7" s="87"/>
      <c r="H7" s="88" t="s">
        <v>83</v>
      </c>
      <c r="I7" s="90">
        <v>2</v>
      </c>
    </row>
    <row r="8" spans="1:9" s="97" customFormat="1" ht="260.25" customHeight="1">
      <c r="A8" s="93">
        <v>3</v>
      </c>
      <c r="B8" s="94" t="s">
        <v>10</v>
      </c>
      <c r="C8" s="94" t="s">
        <v>33</v>
      </c>
      <c r="D8" s="95">
        <v>12006500</v>
      </c>
      <c r="E8" s="95">
        <v>12006500</v>
      </c>
      <c r="F8" s="93"/>
      <c r="G8" s="93"/>
      <c r="H8" s="94" t="s">
        <v>84</v>
      </c>
      <c r="I8" s="96">
        <v>3</v>
      </c>
    </row>
    <row r="9" spans="1:9" s="97" customFormat="1" ht="245.25" customHeight="1">
      <c r="A9" s="93">
        <v>4</v>
      </c>
      <c r="B9" s="94" t="s">
        <v>10</v>
      </c>
      <c r="C9" s="94" t="s">
        <v>31</v>
      </c>
      <c r="D9" s="98">
        <v>12224600</v>
      </c>
      <c r="E9" s="98">
        <v>12224700</v>
      </c>
      <c r="F9" s="93"/>
      <c r="G9" s="93"/>
      <c r="H9" s="94" t="s">
        <v>85</v>
      </c>
      <c r="I9" s="96">
        <v>4</v>
      </c>
    </row>
    <row r="10" spans="1:9" s="97" customFormat="1" ht="100.5" customHeight="1">
      <c r="A10" s="93">
        <v>5</v>
      </c>
      <c r="B10" s="94" t="s">
        <v>10</v>
      </c>
      <c r="C10" s="94" t="s">
        <v>35</v>
      </c>
      <c r="D10" s="99">
        <v>1000000</v>
      </c>
      <c r="E10" s="99">
        <v>1000000</v>
      </c>
      <c r="F10" s="100"/>
      <c r="G10" s="100"/>
      <c r="H10" s="94" t="s">
        <v>86</v>
      </c>
      <c r="I10" s="96">
        <v>5</v>
      </c>
    </row>
    <row r="11" spans="1:9" s="91" customFormat="1" ht="83.25" customHeight="1">
      <c r="A11" s="87">
        <v>6</v>
      </c>
      <c r="B11" s="88" t="s">
        <v>10</v>
      </c>
      <c r="C11" s="88" t="s">
        <v>42</v>
      </c>
      <c r="D11" s="101">
        <v>4500000</v>
      </c>
      <c r="E11" s="101">
        <v>4500000</v>
      </c>
      <c r="F11" s="102"/>
      <c r="G11" s="102"/>
      <c r="H11" s="88" t="s">
        <v>87</v>
      </c>
      <c r="I11" s="90">
        <v>33</v>
      </c>
    </row>
    <row r="12" spans="1:9" s="91" customFormat="1" ht="94.5" customHeight="1">
      <c r="A12" s="87">
        <v>7</v>
      </c>
      <c r="B12" s="88" t="s">
        <v>10</v>
      </c>
      <c r="C12" s="88" t="s">
        <v>74</v>
      </c>
      <c r="D12" s="101">
        <v>2050000</v>
      </c>
      <c r="E12" s="87"/>
      <c r="F12" s="87"/>
      <c r="G12" s="101">
        <v>2050000</v>
      </c>
      <c r="H12" s="88" t="s">
        <v>133</v>
      </c>
      <c r="I12" s="90"/>
    </row>
    <row r="13" spans="1:9" s="91" customFormat="1" ht="96" customHeight="1">
      <c r="A13" s="87">
        <v>8</v>
      </c>
      <c r="B13" s="88" t="s">
        <v>10</v>
      </c>
      <c r="C13" s="88" t="s">
        <v>41</v>
      </c>
      <c r="D13" s="101">
        <v>2050000</v>
      </c>
      <c r="E13" s="102"/>
      <c r="F13" s="87"/>
      <c r="G13" s="101">
        <v>2050000</v>
      </c>
      <c r="H13" s="88" t="s">
        <v>134</v>
      </c>
      <c r="I13" s="90"/>
    </row>
    <row r="14" spans="1:9" s="91" customFormat="1" ht="63.75" customHeight="1">
      <c r="A14" s="87">
        <v>9</v>
      </c>
      <c r="B14" s="88" t="s">
        <v>10</v>
      </c>
      <c r="C14" s="88" t="s">
        <v>29</v>
      </c>
      <c r="D14" s="101">
        <v>20400000</v>
      </c>
      <c r="E14" s="102"/>
      <c r="F14" s="102"/>
      <c r="G14" s="101">
        <v>20400000</v>
      </c>
      <c r="H14" s="88" t="s">
        <v>127</v>
      </c>
      <c r="I14" s="90"/>
    </row>
    <row r="15" spans="1:9" s="97" customFormat="1" ht="123" customHeight="1">
      <c r="A15" s="93">
        <v>10</v>
      </c>
      <c r="B15" s="94" t="s">
        <v>11</v>
      </c>
      <c r="C15" s="94" t="s">
        <v>36</v>
      </c>
      <c r="D15" s="103">
        <v>4000000</v>
      </c>
      <c r="E15" s="103">
        <v>4000000</v>
      </c>
      <c r="F15" s="100"/>
      <c r="G15" s="100"/>
      <c r="H15" s="94" t="s">
        <v>88</v>
      </c>
      <c r="I15" s="96">
        <v>6</v>
      </c>
    </row>
    <row r="16" spans="1:9" s="97" customFormat="1" ht="88.5" customHeight="1">
      <c r="A16" s="93">
        <f t="shared" ref="A16:A55" si="0">A15+1</f>
        <v>11</v>
      </c>
      <c r="B16" s="94" t="s">
        <v>11</v>
      </c>
      <c r="C16" s="94" t="s">
        <v>37</v>
      </c>
      <c r="D16" s="103">
        <v>7714000</v>
      </c>
      <c r="E16" s="103">
        <v>7714000</v>
      </c>
      <c r="F16" s="93"/>
      <c r="G16" s="93"/>
      <c r="H16" s="94" t="s">
        <v>124</v>
      </c>
      <c r="I16" s="96">
        <v>7</v>
      </c>
    </row>
    <row r="17" spans="1:11" s="97" customFormat="1" ht="281.25" customHeight="1">
      <c r="A17" s="93">
        <f t="shared" si="0"/>
        <v>12</v>
      </c>
      <c r="B17" s="94" t="s">
        <v>11</v>
      </c>
      <c r="C17" s="94" t="s">
        <v>28</v>
      </c>
      <c r="D17" s="103">
        <v>4644700</v>
      </c>
      <c r="E17" s="103">
        <v>4644700</v>
      </c>
      <c r="F17" s="93"/>
      <c r="G17" s="93"/>
      <c r="H17" s="94" t="s">
        <v>125</v>
      </c>
      <c r="I17" s="96">
        <v>8</v>
      </c>
    </row>
    <row r="18" spans="1:11" s="91" customFormat="1" ht="102" customHeight="1">
      <c r="A18" s="87">
        <v>13</v>
      </c>
      <c r="B18" s="88" t="s">
        <v>11</v>
      </c>
      <c r="C18" s="88" t="s">
        <v>34</v>
      </c>
      <c r="D18" s="101">
        <v>4500000</v>
      </c>
      <c r="E18" s="101">
        <v>4500000</v>
      </c>
      <c r="F18" s="87"/>
      <c r="G18" s="87"/>
      <c r="H18" s="88" t="s">
        <v>89</v>
      </c>
      <c r="I18" s="90">
        <v>9</v>
      </c>
    </row>
    <row r="19" spans="1:11" s="91" customFormat="1" ht="114" customHeight="1">
      <c r="A19" s="87">
        <f t="shared" si="0"/>
        <v>14</v>
      </c>
      <c r="B19" s="88" t="s">
        <v>11</v>
      </c>
      <c r="C19" s="88" t="s">
        <v>38</v>
      </c>
      <c r="D19" s="101">
        <v>6250000</v>
      </c>
      <c r="E19" s="101">
        <v>6250000</v>
      </c>
      <c r="F19" s="87"/>
      <c r="G19" s="87"/>
      <c r="H19" s="88" t="s">
        <v>90</v>
      </c>
      <c r="I19" s="90">
        <v>10</v>
      </c>
    </row>
    <row r="20" spans="1:11" s="91" customFormat="1" ht="112.5" customHeight="1">
      <c r="A20" s="87">
        <v>15</v>
      </c>
      <c r="B20" s="88" t="s">
        <v>11</v>
      </c>
      <c r="C20" s="88" t="s">
        <v>30</v>
      </c>
      <c r="D20" s="104">
        <v>6305000</v>
      </c>
      <c r="E20" s="104">
        <v>6305000</v>
      </c>
      <c r="F20" s="87"/>
      <c r="G20" s="87"/>
      <c r="H20" s="88" t="s">
        <v>91</v>
      </c>
      <c r="I20" s="90">
        <v>11</v>
      </c>
    </row>
    <row r="21" spans="1:11" s="91" customFormat="1" ht="171.75" customHeight="1">
      <c r="A21" s="87">
        <f t="shared" si="0"/>
        <v>16</v>
      </c>
      <c r="B21" s="88" t="s">
        <v>11</v>
      </c>
      <c r="C21" s="88" t="s">
        <v>39</v>
      </c>
      <c r="D21" s="101">
        <v>3000000</v>
      </c>
      <c r="E21" s="102"/>
      <c r="F21" s="102"/>
      <c r="G21" s="101">
        <v>3000000</v>
      </c>
      <c r="H21" s="88" t="s">
        <v>128</v>
      </c>
      <c r="I21" s="90"/>
    </row>
    <row r="22" spans="1:11" s="91" customFormat="1" ht="75.75" customHeight="1">
      <c r="A22" s="87">
        <f t="shared" si="0"/>
        <v>17</v>
      </c>
      <c r="B22" s="88" t="s">
        <v>11</v>
      </c>
      <c r="C22" s="88" t="s">
        <v>40</v>
      </c>
      <c r="D22" s="101">
        <v>900000</v>
      </c>
      <c r="E22" s="102"/>
      <c r="F22" s="87"/>
      <c r="G22" s="101">
        <v>900000</v>
      </c>
      <c r="H22" s="88" t="s">
        <v>92</v>
      </c>
      <c r="I22" s="90"/>
    </row>
    <row r="23" spans="1:11" s="91" customFormat="1" ht="51.75" customHeight="1">
      <c r="A23" s="87">
        <v>18</v>
      </c>
      <c r="B23" s="88" t="s">
        <v>11</v>
      </c>
      <c r="C23" s="88" t="s">
        <v>43</v>
      </c>
      <c r="D23" s="101">
        <v>1340000</v>
      </c>
      <c r="E23" s="101">
        <v>1340000</v>
      </c>
      <c r="F23" s="87"/>
      <c r="G23" s="87"/>
      <c r="H23" s="88" t="s">
        <v>93</v>
      </c>
      <c r="I23" s="106">
        <v>12</v>
      </c>
    </row>
    <row r="24" spans="1:11" s="91" customFormat="1" ht="75" customHeight="1">
      <c r="A24" s="87">
        <v>19</v>
      </c>
      <c r="B24" s="88" t="s">
        <v>11</v>
      </c>
      <c r="C24" s="88" t="s">
        <v>44</v>
      </c>
      <c r="D24" s="101">
        <v>1500000</v>
      </c>
      <c r="E24" s="105"/>
      <c r="F24" s="105"/>
      <c r="G24" s="101">
        <v>1500000</v>
      </c>
      <c r="H24" s="88" t="s">
        <v>94</v>
      </c>
      <c r="I24" s="90"/>
    </row>
    <row r="25" spans="1:11" s="91" customFormat="1" ht="96" customHeight="1">
      <c r="A25" s="87">
        <v>20</v>
      </c>
      <c r="B25" s="88" t="s">
        <v>11</v>
      </c>
      <c r="C25" s="88" t="s">
        <v>45</v>
      </c>
      <c r="D25" s="101">
        <v>2000000</v>
      </c>
      <c r="E25" s="102"/>
      <c r="F25" s="87"/>
      <c r="G25" s="101">
        <v>2000000</v>
      </c>
      <c r="H25" s="88" t="s">
        <v>95</v>
      </c>
      <c r="I25" s="90"/>
    </row>
    <row r="26" spans="1:11" s="91" customFormat="1" ht="141.75" customHeight="1">
      <c r="A26" s="87">
        <v>21</v>
      </c>
      <c r="B26" s="88" t="s">
        <v>11</v>
      </c>
      <c r="C26" s="88" t="s">
        <v>46</v>
      </c>
      <c r="D26" s="101">
        <v>8700000</v>
      </c>
      <c r="E26" s="101">
        <v>8700000</v>
      </c>
      <c r="F26" s="87"/>
      <c r="G26" s="87"/>
      <c r="H26" s="88" t="s">
        <v>129</v>
      </c>
      <c r="I26" s="90">
        <v>13</v>
      </c>
    </row>
    <row r="27" spans="1:11" s="91" customFormat="1" ht="274.5" customHeight="1">
      <c r="A27" s="87">
        <f t="shared" si="0"/>
        <v>22</v>
      </c>
      <c r="B27" s="88" t="s">
        <v>11</v>
      </c>
      <c r="C27" s="88" t="s">
        <v>47</v>
      </c>
      <c r="D27" s="101">
        <v>4900000</v>
      </c>
      <c r="E27" s="102"/>
      <c r="F27" s="87"/>
      <c r="G27" s="101">
        <v>4900000</v>
      </c>
      <c r="H27" s="88" t="s">
        <v>96</v>
      </c>
      <c r="I27" s="90"/>
    </row>
    <row r="28" spans="1:11" s="91" customFormat="1" ht="55.5" customHeight="1">
      <c r="A28" s="87">
        <v>23</v>
      </c>
      <c r="B28" s="88" t="s">
        <v>11</v>
      </c>
      <c r="C28" s="88" t="s">
        <v>48</v>
      </c>
      <c r="D28" s="92">
        <v>1327000</v>
      </c>
      <c r="E28" s="92">
        <v>1327000</v>
      </c>
      <c r="F28" s="87"/>
      <c r="G28" s="87"/>
      <c r="H28" s="88" t="s">
        <v>97</v>
      </c>
      <c r="I28" s="90">
        <v>14</v>
      </c>
      <c r="K28" s="107"/>
    </row>
    <row r="29" spans="1:11" s="97" customFormat="1" ht="98.25" customHeight="1">
      <c r="A29" s="93">
        <v>24</v>
      </c>
      <c r="B29" s="94" t="s">
        <v>11</v>
      </c>
      <c r="C29" s="94" t="s">
        <v>49</v>
      </c>
      <c r="D29" s="99">
        <v>2400000</v>
      </c>
      <c r="E29" s="100"/>
      <c r="F29" s="93"/>
      <c r="G29" s="99">
        <v>2400000</v>
      </c>
      <c r="H29" s="94" t="s">
        <v>98</v>
      </c>
      <c r="I29" s="96"/>
      <c r="K29" s="108"/>
    </row>
    <row r="30" spans="1:11" s="91" customFormat="1" ht="91.5" customHeight="1">
      <c r="A30" s="87">
        <v>25</v>
      </c>
      <c r="B30" s="88" t="s">
        <v>11</v>
      </c>
      <c r="C30" s="88" t="s">
        <v>50</v>
      </c>
      <c r="D30" s="89">
        <v>5550000</v>
      </c>
      <c r="E30" s="102"/>
      <c r="F30" s="87"/>
      <c r="G30" s="89">
        <v>5550000</v>
      </c>
      <c r="H30" s="88" t="s">
        <v>126</v>
      </c>
      <c r="I30" s="90"/>
      <c r="K30" s="107"/>
    </row>
    <row r="31" spans="1:11" s="91" customFormat="1" ht="72" customHeight="1">
      <c r="A31" s="87">
        <f t="shared" si="0"/>
        <v>26</v>
      </c>
      <c r="B31" s="88" t="s">
        <v>11</v>
      </c>
      <c r="C31" s="88" t="s">
        <v>51</v>
      </c>
      <c r="D31" s="101">
        <v>1000000</v>
      </c>
      <c r="E31" s="101">
        <v>1000000</v>
      </c>
      <c r="F31" s="87"/>
      <c r="G31" s="87"/>
      <c r="H31" s="88" t="s">
        <v>99</v>
      </c>
      <c r="I31" s="90">
        <v>15</v>
      </c>
      <c r="K31" s="109"/>
    </row>
    <row r="32" spans="1:11" s="91" customFormat="1" ht="62.25" customHeight="1">
      <c r="A32" s="87">
        <f t="shared" si="0"/>
        <v>27</v>
      </c>
      <c r="B32" s="88" t="s">
        <v>11</v>
      </c>
      <c r="C32" s="88" t="s">
        <v>52</v>
      </c>
      <c r="D32" s="89">
        <v>1000000</v>
      </c>
      <c r="E32" s="102"/>
      <c r="F32" s="87"/>
      <c r="G32" s="89">
        <v>1000000</v>
      </c>
      <c r="H32" s="88" t="s">
        <v>100</v>
      </c>
      <c r="I32" s="90"/>
      <c r="K32" s="110"/>
    </row>
    <row r="33" spans="1:11" s="91" customFormat="1" ht="70.5" customHeight="1">
      <c r="A33" s="87">
        <v>28</v>
      </c>
      <c r="B33" s="88" t="s">
        <v>11</v>
      </c>
      <c r="C33" s="88" t="s">
        <v>53</v>
      </c>
      <c r="D33" s="89">
        <v>2000000</v>
      </c>
      <c r="E33" s="87"/>
      <c r="F33" s="87"/>
      <c r="G33" s="89">
        <v>2000000</v>
      </c>
      <c r="H33" s="88" t="s">
        <v>101</v>
      </c>
      <c r="I33" s="90"/>
      <c r="K33" s="109"/>
    </row>
    <row r="34" spans="1:11" s="91" customFormat="1" ht="72.75" customHeight="1">
      <c r="A34" s="87">
        <v>29</v>
      </c>
      <c r="B34" s="88" t="s">
        <v>11</v>
      </c>
      <c r="C34" s="88" t="s">
        <v>54</v>
      </c>
      <c r="D34" s="89">
        <v>1995000</v>
      </c>
      <c r="E34" s="89">
        <v>1995000</v>
      </c>
      <c r="F34" s="87"/>
      <c r="G34" s="87"/>
      <c r="H34" s="88" t="s">
        <v>102</v>
      </c>
      <c r="I34" s="90">
        <v>16</v>
      </c>
      <c r="K34" s="111"/>
    </row>
    <row r="35" spans="1:11" s="91" customFormat="1" ht="62.25" customHeight="1">
      <c r="A35" s="87">
        <v>30</v>
      </c>
      <c r="B35" s="88" t="s">
        <v>11</v>
      </c>
      <c r="C35" s="88" t="s">
        <v>73</v>
      </c>
      <c r="D35" s="101">
        <v>383700</v>
      </c>
      <c r="E35" s="101">
        <v>383700</v>
      </c>
      <c r="F35" s="87"/>
      <c r="G35" s="87"/>
      <c r="H35" s="88" t="s">
        <v>103</v>
      </c>
      <c r="I35" s="90">
        <v>17</v>
      </c>
      <c r="K35" s="111"/>
    </row>
    <row r="36" spans="1:11" s="91" customFormat="1" ht="73.5" customHeight="1">
      <c r="A36" s="87">
        <v>31</v>
      </c>
      <c r="B36" s="88" t="s">
        <v>11</v>
      </c>
      <c r="C36" s="88" t="s">
        <v>72</v>
      </c>
      <c r="D36" s="89">
        <v>969000</v>
      </c>
      <c r="E36" s="112"/>
      <c r="F36" s="87"/>
      <c r="G36" s="89">
        <v>969000</v>
      </c>
      <c r="H36" s="88" t="s">
        <v>104</v>
      </c>
      <c r="I36" s="90"/>
      <c r="K36" s="113"/>
    </row>
    <row r="37" spans="1:11" s="91" customFormat="1" ht="92.25" customHeight="1">
      <c r="A37" s="87">
        <f t="shared" si="0"/>
        <v>32</v>
      </c>
      <c r="B37" s="88" t="s">
        <v>11</v>
      </c>
      <c r="C37" s="88" t="s">
        <v>71</v>
      </c>
      <c r="D37" s="89">
        <v>1100000</v>
      </c>
      <c r="E37" s="102"/>
      <c r="F37" s="87"/>
      <c r="G37" s="89">
        <v>1100000</v>
      </c>
      <c r="H37" s="88" t="s">
        <v>105</v>
      </c>
      <c r="I37" s="90"/>
      <c r="K37" s="111"/>
    </row>
    <row r="38" spans="1:11" s="91" customFormat="1" ht="87.75" customHeight="1">
      <c r="A38" s="87">
        <v>33</v>
      </c>
      <c r="B38" s="88" t="s">
        <v>11</v>
      </c>
      <c r="C38" s="88" t="s">
        <v>70</v>
      </c>
      <c r="D38" s="89">
        <v>500000</v>
      </c>
      <c r="E38" s="89">
        <v>500000</v>
      </c>
      <c r="F38" s="87"/>
      <c r="G38" s="87"/>
      <c r="H38" s="88" t="s">
        <v>135</v>
      </c>
      <c r="I38" s="90">
        <v>18</v>
      </c>
      <c r="K38" s="111"/>
    </row>
    <row r="39" spans="1:11" s="97" customFormat="1" ht="71.25" customHeight="1">
      <c r="A39" s="93">
        <v>34</v>
      </c>
      <c r="B39" s="94" t="s">
        <v>11</v>
      </c>
      <c r="C39" s="94" t="s">
        <v>27</v>
      </c>
      <c r="D39" s="99">
        <v>1600000</v>
      </c>
      <c r="E39" s="100"/>
      <c r="F39" s="93"/>
      <c r="G39" s="99">
        <v>1600000</v>
      </c>
      <c r="H39" s="94" t="s">
        <v>106</v>
      </c>
      <c r="I39" s="96"/>
      <c r="K39" s="114"/>
    </row>
    <row r="40" spans="1:11" s="91" customFormat="1" ht="126.75" customHeight="1">
      <c r="A40" s="87">
        <v>35</v>
      </c>
      <c r="B40" s="88" t="s">
        <v>12</v>
      </c>
      <c r="C40" s="88" t="s">
        <v>26</v>
      </c>
      <c r="D40" s="92">
        <v>2243700</v>
      </c>
      <c r="E40" s="92">
        <v>2243700</v>
      </c>
      <c r="F40" s="87"/>
      <c r="G40" s="87"/>
      <c r="H40" s="88" t="s">
        <v>107</v>
      </c>
      <c r="I40" s="90">
        <v>19</v>
      </c>
      <c r="K40" s="115"/>
    </row>
    <row r="41" spans="1:11" s="91" customFormat="1" ht="148.5" customHeight="1">
      <c r="A41" s="87">
        <v>36</v>
      </c>
      <c r="B41" s="88" t="s">
        <v>12</v>
      </c>
      <c r="C41" s="88" t="s">
        <v>55</v>
      </c>
      <c r="D41" s="89">
        <v>2021000</v>
      </c>
      <c r="E41" s="89">
        <v>2021000</v>
      </c>
      <c r="F41" s="87"/>
      <c r="G41" s="87"/>
      <c r="H41" s="88" t="s">
        <v>108</v>
      </c>
      <c r="I41" s="90">
        <v>20</v>
      </c>
      <c r="K41" s="111"/>
    </row>
    <row r="42" spans="1:11" s="91" customFormat="1" ht="154.5" customHeight="1">
      <c r="A42" s="87">
        <v>37</v>
      </c>
      <c r="B42" s="88" t="s">
        <v>12</v>
      </c>
      <c r="C42" s="88" t="s">
        <v>56</v>
      </c>
      <c r="D42" s="101">
        <v>1000000</v>
      </c>
      <c r="E42" s="101">
        <v>1000000</v>
      </c>
      <c r="F42" s="87"/>
      <c r="G42" s="87"/>
      <c r="H42" s="88" t="s">
        <v>109</v>
      </c>
      <c r="I42" s="90">
        <v>21</v>
      </c>
      <c r="K42" s="115"/>
    </row>
    <row r="43" spans="1:11" s="91" customFormat="1" ht="231.75" customHeight="1">
      <c r="A43" s="87">
        <v>38</v>
      </c>
      <c r="B43" s="88" t="s">
        <v>12</v>
      </c>
      <c r="C43" s="88" t="s">
        <v>57</v>
      </c>
      <c r="D43" s="89">
        <v>1000000</v>
      </c>
      <c r="E43" s="89">
        <v>1000000</v>
      </c>
      <c r="F43" s="87"/>
      <c r="G43" s="87"/>
      <c r="H43" s="88" t="s">
        <v>110</v>
      </c>
      <c r="I43" s="90">
        <v>22</v>
      </c>
      <c r="K43" s="107"/>
    </row>
    <row r="44" spans="1:11" s="91" customFormat="1" ht="216" customHeight="1">
      <c r="A44" s="87">
        <v>39</v>
      </c>
      <c r="B44" s="88" t="s">
        <v>12</v>
      </c>
      <c r="C44" s="88" t="s">
        <v>32</v>
      </c>
      <c r="D44" s="101">
        <v>18840000</v>
      </c>
      <c r="E44" s="101">
        <v>18840000</v>
      </c>
      <c r="F44" s="87"/>
      <c r="G44" s="87"/>
      <c r="H44" s="88" t="s">
        <v>111</v>
      </c>
      <c r="I44" s="90">
        <v>23</v>
      </c>
      <c r="K44" s="107"/>
    </row>
    <row r="45" spans="1:11" s="91" customFormat="1" ht="220.5" customHeight="1">
      <c r="A45" s="87">
        <v>40</v>
      </c>
      <c r="B45" s="88" t="s">
        <v>12</v>
      </c>
      <c r="C45" s="88" t="s">
        <v>58</v>
      </c>
      <c r="D45" s="89">
        <v>1440000</v>
      </c>
      <c r="E45" s="89">
        <v>1440000</v>
      </c>
      <c r="F45" s="87"/>
      <c r="G45" s="87"/>
      <c r="H45" s="88" t="s">
        <v>112</v>
      </c>
      <c r="I45" s="90">
        <v>24</v>
      </c>
      <c r="K45" s="107"/>
    </row>
    <row r="46" spans="1:11" s="91" customFormat="1" ht="78.75" customHeight="1">
      <c r="A46" s="87">
        <v>41</v>
      </c>
      <c r="B46" s="88" t="s">
        <v>12</v>
      </c>
      <c r="C46" s="88" t="s">
        <v>59</v>
      </c>
      <c r="D46" s="89">
        <v>65000</v>
      </c>
      <c r="E46" s="89">
        <v>65000</v>
      </c>
      <c r="F46" s="87"/>
      <c r="G46" s="87"/>
      <c r="H46" s="88" t="s">
        <v>113</v>
      </c>
      <c r="I46" s="90">
        <v>25</v>
      </c>
      <c r="K46" s="107"/>
    </row>
    <row r="47" spans="1:11" s="91" customFormat="1" ht="199.5" customHeight="1">
      <c r="A47" s="87">
        <v>42</v>
      </c>
      <c r="B47" s="88" t="s">
        <v>12</v>
      </c>
      <c r="C47" s="88" t="s">
        <v>77</v>
      </c>
      <c r="D47" s="89">
        <v>1500000</v>
      </c>
      <c r="E47" s="89">
        <v>1500000</v>
      </c>
      <c r="F47" s="87"/>
      <c r="G47" s="87"/>
      <c r="H47" s="88" t="s">
        <v>114</v>
      </c>
      <c r="I47" s="90">
        <v>26</v>
      </c>
      <c r="K47" s="107"/>
    </row>
    <row r="48" spans="1:11" s="91" customFormat="1" ht="92.25" customHeight="1">
      <c r="A48" s="87">
        <v>43</v>
      </c>
      <c r="B48" s="88" t="s">
        <v>12</v>
      </c>
      <c r="C48" s="88" t="s">
        <v>60</v>
      </c>
      <c r="D48" s="89">
        <v>2500000</v>
      </c>
      <c r="E48" s="102"/>
      <c r="F48" s="87"/>
      <c r="G48" s="89">
        <v>2500000</v>
      </c>
      <c r="H48" s="88" t="s">
        <v>115</v>
      </c>
      <c r="I48" s="90"/>
      <c r="K48" s="107"/>
    </row>
    <row r="49" spans="1:11" s="91" customFormat="1" ht="144.75" customHeight="1">
      <c r="A49" s="87">
        <v>44</v>
      </c>
      <c r="B49" s="88" t="s">
        <v>12</v>
      </c>
      <c r="C49" s="88" t="s">
        <v>61</v>
      </c>
      <c r="D49" s="89">
        <v>1001600</v>
      </c>
      <c r="E49" s="89">
        <v>1001600</v>
      </c>
      <c r="F49" s="87"/>
      <c r="G49" s="87"/>
      <c r="H49" s="88" t="s">
        <v>116</v>
      </c>
      <c r="I49" s="90">
        <v>27</v>
      </c>
      <c r="K49" s="107"/>
    </row>
    <row r="50" spans="1:11" s="91" customFormat="1" ht="120.75" customHeight="1">
      <c r="A50" s="87">
        <v>45</v>
      </c>
      <c r="B50" s="88" t="s">
        <v>12</v>
      </c>
      <c r="C50" s="88" t="s">
        <v>62</v>
      </c>
      <c r="D50" s="92">
        <v>1682800</v>
      </c>
      <c r="E50" s="92">
        <v>1682800</v>
      </c>
      <c r="F50" s="87"/>
      <c r="G50" s="87"/>
      <c r="H50" s="88" t="s">
        <v>117</v>
      </c>
      <c r="I50" s="90">
        <v>28</v>
      </c>
    </row>
    <row r="51" spans="1:11" s="97" customFormat="1" ht="140.25" customHeight="1">
      <c r="A51" s="93">
        <f t="shared" si="0"/>
        <v>46</v>
      </c>
      <c r="B51" s="94" t="s">
        <v>12</v>
      </c>
      <c r="C51" s="94" t="s">
        <v>63</v>
      </c>
      <c r="D51" s="99">
        <v>1500000</v>
      </c>
      <c r="E51" s="99">
        <v>1500000</v>
      </c>
      <c r="F51" s="100"/>
      <c r="G51" s="100"/>
      <c r="H51" s="94" t="s">
        <v>118</v>
      </c>
      <c r="I51" s="96">
        <v>29</v>
      </c>
    </row>
    <row r="52" spans="1:11" s="91" customFormat="1" ht="234" customHeight="1">
      <c r="A52" s="87">
        <v>47</v>
      </c>
      <c r="B52" s="88" t="s">
        <v>12</v>
      </c>
      <c r="C52" s="88" t="s">
        <v>64</v>
      </c>
      <c r="D52" s="89">
        <v>1750000</v>
      </c>
      <c r="E52" s="89">
        <v>1750000</v>
      </c>
      <c r="F52" s="87"/>
      <c r="G52" s="87"/>
      <c r="H52" s="88" t="s">
        <v>119</v>
      </c>
      <c r="I52" s="90">
        <v>30</v>
      </c>
    </row>
    <row r="53" spans="1:11" s="91" customFormat="1" ht="90" customHeight="1">
      <c r="A53" s="87">
        <v>48</v>
      </c>
      <c r="B53" s="88" t="s">
        <v>12</v>
      </c>
      <c r="C53" s="88" t="s">
        <v>65</v>
      </c>
      <c r="D53" s="89">
        <v>1500000</v>
      </c>
      <c r="E53" s="87"/>
      <c r="F53" s="102"/>
      <c r="G53" s="89">
        <v>1500000</v>
      </c>
      <c r="H53" s="88" t="s">
        <v>130</v>
      </c>
      <c r="I53" s="90"/>
    </row>
    <row r="54" spans="1:11" s="91" customFormat="1" ht="134.25" customHeight="1">
      <c r="A54" s="87">
        <v>49</v>
      </c>
      <c r="B54" s="88" t="s">
        <v>12</v>
      </c>
      <c r="C54" s="88" t="s">
        <v>69</v>
      </c>
      <c r="D54" s="101">
        <v>3000000</v>
      </c>
      <c r="E54" s="102"/>
      <c r="F54" s="87"/>
      <c r="G54" s="101">
        <v>3000000</v>
      </c>
      <c r="H54" s="88" t="s">
        <v>120</v>
      </c>
      <c r="I54" s="90"/>
    </row>
    <row r="55" spans="1:11" s="91" customFormat="1" ht="129" customHeight="1">
      <c r="A55" s="87">
        <f t="shared" si="0"/>
        <v>50</v>
      </c>
      <c r="B55" s="88" t="s">
        <v>12</v>
      </c>
      <c r="C55" s="88" t="s">
        <v>66</v>
      </c>
      <c r="D55" s="101">
        <v>1000000</v>
      </c>
      <c r="E55" s="101">
        <v>1000000</v>
      </c>
      <c r="F55" s="87"/>
      <c r="G55" s="87"/>
      <c r="H55" s="88" t="s">
        <v>121</v>
      </c>
      <c r="I55" s="90">
        <v>31</v>
      </c>
    </row>
    <row r="56" spans="1:11" s="97" customFormat="1" ht="81.75" customHeight="1">
      <c r="A56" s="93">
        <v>51</v>
      </c>
      <c r="B56" s="94" t="s">
        <v>12</v>
      </c>
      <c r="C56" s="94" t="s">
        <v>67</v>
      </c>
      <c r="D56" s="116">
        <v>2500000</v>
      </c>
      <c r="E56" s="116">
        <v>2500000</v>
      </c>
      <c r="F56" s="117"/>
      <c r="G56" s="117"/>
      <c r="H56" s="94" t="s">
        <v>122</v>
      </c>
      <c r="I56" s="96">
        <v>32</v>
      </c>
    </row>
    <row r="57" spans="1:11" s="91" customFormat="1" ht="85.5" customHeight="1">
      <c r="A57" s="87">
        <v>52</v>
      </c>
      <c r="B57" s="88" t="s">
        <v>12</v>
      </c>
      <c r="C57" s="88" t="s">
        <v>68</v>
      </c>
      <c r="D57" s="101">
        <v>1999800</v>
      </c>
      <c r="E57" s="101">
        <v>1999800</v>
      </c>
      <c r="F57" s="87"/>
      <c r="G57" s="118"/>
      <c r="H57" s="88" t="s">
        <v>132</v>
      </c>
      <c r="I57" s="90">
        <v>33</v>
      </c>
    </row>
    <row r="58" spans="1:11" s="27" customFormat="1" ht="31.5" customHeight="1">
      <c r="A58" s="21"/>
      <c r="B58" s="22"/>
      <c r="C58" s="23"/>
      <c r="D58" s="24"/>
      <c r="E58" s="24"/>
      <c r="F58" s="25"/>
      <c r="G58" s="25"/>
      <c r="H58" s="23"/>
      <c r="I58" s="61"/>
    </row>
    <row r="59" spans="1:11" s="27" customFormat="1" ht="24.75" customHeight="1">
      <c r="A59" s="21"/>
      <c r="B59" s="22"/>
      <c r="C59" s="23"/>
      <c r="D59" s="58"/>
      <c r="E59" s="58"/>
      <c r="F59" s="25"/>
      <c r="G59" s="25"/>
      <c r="H59" s="23"/>
      <c r="I59" s="61"/>
    </row>
    <row r="60" spans="1:11" s="27" customFormat="1">
      <c r="A60" s="23"/>
      <c r="B60" s="28"/>
      <c r="C60" s="25"/>
      <c r="D60" s="25"/>
      <c r="E60" s="26"/>
      <c r="H60" s="25"/>
      <c r="I60" s="62"/>
    </row>
    <row r="61" spans="1:11" s="6" customFormat="1">
      <c r="A61" s="2"/>
      <c r="B61" s="3"/>
      <c r="C61" s="4"/>
      <c r="D61" s="5"/>
      <c r="E61" s="12"/>
      <c r="F61" s="12"/>
      <c r="G61" s="12"/>
      <c r="H61" s="4"/>
      <c r="I61" s="63"/>
    </row>
    <row r="62" spans="1:11" s="6" customFormat="1">
      <c r="A62" s="2"/>
      <c r="B62" s="3"/>
      <c r="C62" s="4"/>
      <c r="D62" s="5"/>
      <c r="E62" s="12"/>
      <c r="F62" s="12"/>
      <c r="G62" s="12"/>
      <c r="H62" s="4"/>
      <c r="I62" s="63"/>
    </row>
    <row r="63" spans="1:11" s="6" customFormat="1">
      <c r="A63" s="2"/>
      <c r="B63" s="3"/>
      <c r="C63" s="4"/>
      <c r="D63" s="5"/>
      <c r="E63" s="12"/>
      <c r="F63" s="12"/>
      <c r="G63" s="12"/>
      <c r="H63" s="4"/>
      <c r="I63" s="63"/>
    </row>
    <row r="64" spans="1:11" s="6" customFormat="1">
      <c r="A64" s="2"/>
      <c r="B64" s="3"/>
      <c r="C64" s="4"/>
      <c r="D64" s="5"/>
      <c r="E64" s="12"/>
      <c r="F64" s="12"/>
      <c r="G64" s="12"/>
      <c r="H64" s="4"/>
      <c r="I64" s="63"/>
    </row>
    <row r="65" spans="2:9" s="6" customFormat="1">
      <c r="B65" s="3"/>
      <c r="D65" s="5"/>
      <c r="E65" s="12"/>
      <c r="F65" s="12"/>
      <c r="G65" s="12"/>
      <c r="I65" s="63"/>
    </row>
    <row r="66" spans="2:9" s="6" customFormat="1">
      <c r="B66" s="3"/>
      <c r="D66" s="5"/>
      <c r="E66" s="12"/>
      <c r="F66" s="12"/>
      <c r="G66" s="12"/>
      <c r="I66" s="63"/>
    </row>
    <row r="67" spans="2:9" s="6" customFormat="1">
      <c r="B67" s="3"/>
      <c r="D67" s="5"/>
      <c r="E67" s="12"/>
      <c r="F67" s="12"/>
      <c r="G67" s="12"/>
      <c r="I67" s="63"/>
    </row>
    <row r="68" spans="2:9" s="6" customFormat="1">
      <c r="B68" s="3"/>
      <c r="D68" s="5"/>
      <c r="E68" s="12"/>
      <c r="F68" s="12"/>
      <c r="G68" s="12"/>
      <c r="I68" s="63"/>
    </row>
    <row r="69" spans="2:9" s="6" customFormat="1">
      <c r="B69" s="3"/>
      <c r="D69" s="5"/>
      <c r="E69" s="12"/>
      <c r="F69" s="12"/>
      <c r="G69" s="12"/>
      <c r="I69" s="63"/>
    </row>
    <row r="70" spans="2:9" s="6" customFormat="1">
      <c r="B70" s="3"/>
      <c r="D70" s="5"/>
      <c r="E70" s="12"/>
      <c r="F70" s="12"/>
      <c r="G70" s="12"/>
      <c r="I70" s="63"/>
    </row>
    <row r="71" spans="2:9" s="6" customFormat="1">
      <c r="B71" s="3"/>
      <c r="D71" s="5"/>
      <c r="E71" s="12"/>
      <c r="F71" s="12"/>
      <c r="G71" s="12"/>
      <c r="I71" s="63"/>
    </row>
    <row r="72" spans="2:9" s="6" customFormat="1">
      <c r="B72" s="3"/>
      <c r="D72" s="5"/>
      <c r="E72" s="12"/>
      <c r="F72" s="12"/>
      <c r="G72" s="12"/>
      <c r="I72" s="63"/>
    </row>
    <row r="73" spans="2:9" s="6" customFormat="1">
      <c r="B73" s="3"/>
      <c r="D73" s="5"/>
      <c r="E73" s="12"/>
      <c r="F73" s="12"/>
      <c r="G73" s="12"/>
      <c r="I73" s="63"/>
    </row>
    <row r="74" spans="2:9" s="6" customFormat="1">
      <c r="B74" s="3"/>
      <c r="D74" s="5"/>
      <c r="E74" s="12"/>
      <c r="F74" s="12"/>
      <c r="G74" s="12"/>
      <c r="I74" s="63"/>
    </row>
    <row r="75" spans="2:9" s="6" customFormat="1">
      <c r="B75" s="3"/>
      <c r="D75" s="5"/>
      <c r="E75" s="12"/>
      <c r="F75" s="12"/>
      <c r="G75" s="12"/>
      <c r="I75" s="63"/>
    </row>
    <row r="76" spans="2:9" s="6" customFormat="1">
      <c r="B76" s="3"/>
      <c r="D76" s="5"/>
      <c r="E76" s="12"/>
      <c r="F76" s="12"/>
      <c r="G76" s="12"/>
      <c r="I76" s="63"/>
    </row>
    <row r="77" spans="2:9" s="6" customFormat="1">
      <c r="B77" s="3"/>
      <c r="D77" s="5"/>
      <c r="E77" s="12"/>
      <c r="F77" s="12"/>
      <c r="G77" s="12"/>
      <c r="I77" s="63"/>
    </row>
    <row r="78" spans="2:9" s="6" customFormat="1">
      <c r="B78" s="3"/>
      <c r="D78" s="5"/>
      <c r="E78" s="12"/>
      <c r="F78" s="12"/>
      <c r="G78" s="12"/>
      <c r="I78" s="63"/>
    </row>
    <row r="79" spans="2:9" s="6" customFormat="1">
      <c r="B79" s="3"/>
      <c r="D79" s="5"/>
      <c r="E79" s="12"/>
      <c r="F79" s="12"/>
      <c r="G79" s="12"/>
      <c r="I79" s="63"/>
    </row>
    <row r="80" spans="2:9" s="6" customFormat="1">
      <c r="B80" s="3"/>
      <c r="D80" s="5"/>
      <c r="E80" s="12"/>
      <c r="F80" s="12"/>
      <c r="G80" s="12"/>
      <c r="I80" s="63"/>
    </row>
    <row r="81" spans="2:9" s="6" customFormat="1">
      <c r="B81" s="3"/>
      <c r="D81" s="5"/>
      <c r="E81" s="12"/>
      <c r="F81" s="12"/>
      <c r="G81" s="12"/>
      <c r="I81" s="63"/>
    </row>
    <row r="82" spans="2:9" s="6" customFormat="1">
      <c r="B82" s="3"/>
      <c r="D82" s="5"/>
      <c r="E82" s="12"/>
      <c r="F82" s="12"/>
      <c r="G82" s="12"/>
      <c r="I82" s="63"/>
    </row>
    <row r="83" spans="2:9" s="6" customFormat="1">
      <c r="B83" s="3"/>
      <c r="D83" s="5"/>
      <c r="E83" s="12"/>
      <c r="F83" s="12"/>
      <c r="G83" s="12"/>
      <c r="I83" s="63"/>
    </row>
    <row r="84" spans="2:9" s="6" customFormat="1">
      <c r="B84" s="3"/>
      <c r="D84" s="5"/>
      <c r="E84" s="12"/>
      <c r="F84" s="12"/>
      <c r="G84" s="12"/>
      <c r="I84" s="63"/>
    </row>
    <row r="85" spans="2:9" s="6" customFormat="1">
      <c r="B85" s="3"/>
      <c r="D85" s="5"/>
      <c r="E85" s="12"/>
      <c r="F85" s="12"/>
      <c r="G85" s="12"/>
      <c r="I85" s="63"/>
    </row>
    <row r="86" spans="2:9" s="6" customFormat="1">
      <c r="B86" s="3"/>
      <c r="D86" s="5"/>
      <c r="E86" s="12"/>
      <c r="F86" s="12"/>
      <c r="G86" s="12"/>
      <c r="I86" s="63"/>
    </row>
    <row r="87" spans="2:9" s="6" customFormat="1">
      <c r="B87" s="3"/>
      <c r="D87" s="5"/>
      <c r="E87" s="12"/>
      <c r="F87" s="12"/>
      <c r="G87" s="12"/>
      <c r="I87" s="63"/>
    </row>
    <row r="88" spans="2:9" s="6" customFormat="1">
      <c r="B88" s="3"/>
      <c r="D88" s="5"/>
      <c r="E88" s="12"/>
      <c r="F88" s="12"/>
      <c r="G88" s="12"/>
      <c r="I88" s="63"/>
    </row>
    <row r="89" spans="2:9" s="6" customFormat="1">
      <c r="B89" s="3"/>
      <c r="D89" s="5"/>
      <c r="E89" s="12"/>
      <c r="F89" s="12"/>
      <c r="G89" s="12"/>
      <c r="I89" s="63"/>
    </row>
    <row r="90" spans="2:9" s="6" customFormat="1">
      <c r="B90" s="3"/>
      <c r="D90" s="5"/>
      <c r="E90" s="12"/>
      <c r="F90" s="12"/>
      <c r="G90" s="12"/>
      <c r="H90" s="1"/>
      <c r="I90" s="63"/>
    </row>
  </sheetData>
  <mergeCells count="10">
    <mergeCell ref="I4:I5"/>
    <mergeCell ref="A1:I1"/>
    <mergeCell ref="A4:A5"/>
    <mergeCell ref="B4:B5"/>
    <mergeCell ref="C4:C5"/>
    <mergeCell ref="D4:D5"/>
    <mergeCell ref="H4:H5"/>
    <mergeCell ref="E4:E5"/>
    <mergeCell ref="F4:F5"/>
    <mergeCell ref="G4:G5"/>
  </mergeCells>
  <phoneticPr fontId="4" type="noConversion"/>
  <pageMargins left="0" right="0" top="0.74803149606299213" bottom="0.35433070866141736" header="0.31496062992125984" footer="0.31496062992125984"/>
  <pageSetup scale="90" orientation="landscape" r:id="rId1"/>
  <headerFooter alignWithMargins="0">
    <oddFooter>&amp;Cpage&amp;P/&amp;N</oddFooter>
  </headerFooter>
</worksheet>
</file>

<file path=xl/worksheets/sheet3.xml><?xml version="1.0" encoding="utf-8"?>
<worksheet xmlns="http://schemas.openxmlformats.org/spreadsheetml/2006/main" xmlns:r="http://schemas.openxmlformats.org/officeDocument/2006/relationships">
  <dimension ref="A1:M24"/>
  <sheetViews>
    <sheetView workbookViewId="0">
      <selection activeCell="C15" sqref="C15"/>
    </sheetView>
  </sheetViews>
  <sheetFormatPr defaultRowHeight="14.25"/>
  <sheetData>
    <row r="1" spans="1:13" ht="22.5">
      <c r="A1" s="54"/>
      <c r="B1" s="54"/>
      <c r="C1" s="54"/>
      <c r="D1" s="54"/>
      <c r="E1" s="54"/>
      <c r="F1" s="54"/>
      <c r="G1" s="54"/>
      <c r="H1" s="54"/>
      <c r="I1" s="54"/>
      <c r="J1" s="54"/>
      <c r="K1" s="54"/>
      <c r="L1" s="54"/>
      <c r="M1" s="54"/>
    </row>
    <row r="2" spans="1:13" ht="22.5">
      <c r="A2" s="54"/>
      <c r="B2" s="54"/>
      <c r="C2" s="54"/>
      <c r="D2" s="54"/>
      <c r="E2" s="54"/>
      <c r="F2" s="54"/>
      <c r="G2" s="54"/>
      <c r="H2" s="54"/>
      <c r="I2" s="54"/>
      <c r="J2" s="54"/>
      <c r="K2" s="54"/>
      <c r="L2" s="54"/>
      <c r="M2" s="54"/>
    </row>
    <row r="3" spans="1:13" ht="22.5">
      <c r="A3" s="54"/>
      <c r="B3" s="54"/>
      <c r="C3" s="54"/>
      <c r="D3" s="54"/>
      <c r="E3" s="54"/>
      <c r="F3" s="54"/>
      <c r="G3" s="54"/>
      <c r="H3" s="54"/>
      <c r="I3" s="54"/>
      <c r="J3" s="54"/>
      <c r="K3" s="54"/>
      <c r="L3" s="54"/>
      <c r="M3" s="54"/>
    </row>
    <row r="4" spans="1:13" ht="19.5">
      <c r="A4" s="55"/>
      <c r="B4" s="55"/>
      <c r="C4" s="55"/>
      <c r="D4" s="55"/>
      <c r="E4" s="55"/>
      <c r="F4" s="55"/>
      <c r="G4" s="55"/>
      <c r="H4" s="55"/>
      <c r="I4" s="55"/>
      <c r="J4" s="55"/>
      <c r="K4" s="55"/>
      <c r="L4" s="55"/>
      <c r="M4" s="55"/>
    </row>
    <row r="5" spans="1:13" ht="19.5">
      <c r="A5" s="55"/>
      <c r="B5" s="55"/>
      <c r="C5" s="55"/>
      <c r="D5" s="55"/>
      <c r="E5" s="55"/>
      <c r="F5" s="55"/>
      <c r="G5" s="55"/>
      <c r="H5" s="55"/>
      <c r="I5" s="55"/>
      <c r="J5" s="55"/>
      <c r="K5" s="55"/>
      <c r="L5" s="55"/>
      <c r="M5" s="55"/>
    </row>
    <row r="6" spans="1:13" ht="19.5">
      <c r="A6" s="10"/>
      <c r="B6" s="10"/>
      <c r="C6" s="10"/>
      <c r="D6" s="10"/>
      <c r="E6" s="10"/>
      <c r="F6" s="10"/>
      <c r="G6" s="10"/>
      <c r="H6" s="10"/>
      <c r="I6" s="10"/>
      <c r="J6" s="10"/>
      <c r="K6" s="10"/>
      <c r="L6" s="10"/>
      <c r="M6" s="10"/>
    </row>
    <row r="7" spans="1:13" ht="19.5">
      <c r="A7" s="10"/>
      <c r="B7" s="10"/>
      <c r="C7" s="10"/>
      <c r="D7" s="10"/>
      <c r="E7" s="10"/>
      <c r="F7" s="10"/>
      <c r="G7" s="10"/>
      <c r="H7" s="10"/>
      <c r="I7" s="10"/>
      <c r="J7" s="10"/>
      <c r="K7" s="10"/>
      <c r="L7" s="10"/>
      <c r="M7" s="10"/>
    </row>
    <row r="8" spans="1:13" ht="19.5">
      <c r="A8" s="10"/>
      <c r="B8" s="10"/>
      <c r="C8" s="10"/>
      <c r="D8" s="10"/>
      <c r="E8" s="10"/>
      <c r="F8" s="10"/>
      <c r="G8" s="10"/>
      <c r="H8" s="10"/>
      <c r="I8" s="10"/>
      <c r="J8" s="10"/>
      <c r="K8" s="10"/>
      <c r="L8" s="10"/>
      <c r="M8" s="10"/>
    </row>
    <row r="9" spans="1:13" ht="19.5">
      <c r="A9" s="10"/>
      <c r="B9" s="10"/>
      <c r="C9" s="10"/>
      <c r="D9" s="10"/>
      <c r="E9" s="10"/>
      <c r="F9" s="10"/>
      <c r="G9" s="10"/>
      <c r="H9" s="10"/>
      <c r="I9" s="10"/>
      <c r="J9" s="10"/>
      <c r="K9" s="10"/>
      <c r="L9" s="10"/>
      <c r="M9" s="10"/>
    </row>
    <row r="10" spans="1:13" ht="15">
      <c r="A10" s="43"/>
      <c r="B10" s="43"/>
      <c r="C10" s="43"/>
      <c r="D10" s="43"/>
      <c r="E10" s="43"/>
      <c r="F10" s="43"/>
      <c r="G10" s="43"/>
      <c r="H10" s="43"/>
      <c r="I10" s="43"/>
      <c r="J10" s="43"/>
      <c r="K10" s="43"/>
      <c r="L10" s="43"/>
      <c r="M10" s="43"/>
    </row>
    <row r="11" spans="1:13" ht="15">
      <c r="A11" s="43"/>
      <c r="B11" s="43"/>
      <c r="C11" s="43"/>
      <c r="D11" s="43"/>
      <c r="E11" s="43"/>
      <c r="F11" s="43"/>
      <c r="G11" s="43"/>
      <c r="H11" s="43"/>
      <c r="I11" s="43"/>
      <c r="J11" s="43"/>
      <c r="K11" s="43"/>
      <c r="L11" s="43"/>
      <c r="M11" s="43"/>
    </row>
    <row r="12" spans="1:13" ht="30">
      <c r="A12" s="144" t="s">
        <v>79</v>
      </c>
      <c r="B12" s="144"/>
      <c r="C12" s="144"/>
      <c r="D12" s="144"/>
      <c r="E12" s="144"/>
      <c r="F12" s="144"/>
      <c r="G12" s="144"/>
      <c r="H12" s="144"/>
      <c r="I12" s="144"/>
      <c r="J12" s="144"/>
      <c r="K12" s="144"/>
      <c r="L12" s="144"/>
      <c r="M12" s="144"/>
    </row>
    <row r="13" spans="1:13" ht="27">
      <c r="A13" s="145" t="s">
        <v>80</v>
      </c>
      <c r="B13" s="145"/>
      <c r="C13" s="145"/>
      <c r="D13" s="145"/>
      <c r="E13" s="145"/>
      <c r="F13" s="145"/>
      <c r="G13" s="145"/>
      <c r="H13" s="145"/>
      <c r="I13" s="145"/>
      <c r="J13" s="145"/>
      <c r="K13" s="145"/>
      <c r="L13" s="145"/>
      <c r="M13" s="145"/>
    </row>
    <row r="14" spans="1:13" ht="15">
      <c r="A14" s="43"/>
      <c r="B14" s="43"/>
      <c r="C14" s="43"/>
      <c r="D14" s="43"/>
      <c r="E14" s="43"/>
      <c r="F14" s="43"/>
      <c r="G14" s="43"/>
      <c r="H14" s="43"/>
      <c r="I14" s="43"/>
      <c r="J14" s="43"/>
      <c r="K14" s="43"/>
      <c r="L14" s="43"/>
      <c r="M14" s="43"/>
    </row>
    <row r="15" spans="1:13" ht="15">
      <c r="A15" s="43"/>
      <c r="B15" s="43"/>
      <c r="C15" s="43"/>
      <c r="D15" s="43"/>
      <c r="E15" s="43"/>
      <c r="F15" s="43"/>
      <c r="G15" s="43"/>
      <c r="H15" s="43"/>
      <c r="I15" s="43"/>
      <c r="J15" s="43"/>
      <c r="K15" s="43"/>
      <c r="L15" s="43"/>
      <c r="M15" s="43"/>
    </row>
    <row r="16" spans="1:13" ht="15">
      <c r="A16" s="43"/>
      <c r="B16" s="43"/>
      <c r="C16" s="43"/>
      <c r="D16" s="43"/>
      <c r="E16" s="43"/>
      <c r="F16" s="43"/>
      <c r="G16" s="43"/>
      <c r="H16" s="43"/>
      <c r="I16" s="43"/>
      <c r="J16" s="43"/>
      <c r="K16" s="43"/>
      <c r="L16" s="43"/>
      <c r="M16" s="43"/>
    </row>
    <row r="17" spans="1:13" ht="15">
      <c r="A17" s="43"/>
      <c r="B17" s="43"/>
      <c r="C17" s="43"/>
      <c r="D17" s="43"/>
      <c r="E17" s="43"/>
      <c r="F17" s="43"/>
      <c r="G17" s="43"/>
      <c r="H17" s="43"/>
      <c r="I17" s="43"/>
      <c r="J17" s="43"/>
      <c r="K17" s="43"/>
      <c r="L17" s="43"/>
      <c r="M17" s="43"/>
    </row>
    <row r="18" spans="1:13" ht="15">
      <c r="A18" s="43"/>
      <c r="B18" s="43"/>
      <c r="C18" s="43"/>
      <c r="D18" s="43"/>
      <c r="E18" s="43"/>
      <c r="F18" s="43"/>
      <c r="G18" s="43"/>
      <c r="H18" s="43"/>
      <c r="I18" s="43"/>
      <c r="J18" s="43"/>
      <c r="K18" s="43"/>
      <c r="L18" s="43"/>
      <c r="M18" s="43"/>
    </row>
    <row r="19" spans="1:13" ht="15">
      <c r="A19" s="43"/>
      <c r="B19" s="43"/>
      <c r="C19" s="43"/>
      <c r="D19" s="43"/>
      <c r="E19" s="43"/>
      <c r="F19" s="43"/>
      <c r="G19" s="43"/>
      <c r="H19" s="43"/>
      <c r="I19" s="43"/>
      <c r="J19" s="43"/>
      <c r="K19" s="43"/>
      <c r="L19" s="43"/>
      <c r="M19" s="43"/>
    </row>
    <row r="20" spans="1:13" ht="15">
      <c r="A20" s="43"/>
      <c r="B20" s="43"/>
      <c r="C20" s="43"/>
      <c r="D20" s="43"/>
      <c r="E20" s="43"/>
      <c r="F20" s="43"/>
      <c r="G20" s="43"/>
      <c r="H20" s="43"/>
      <c r="I20" s="43"/>
      <c r="J20" s="43"/>
      <c r="K20" s="43"/>
      <c r="L20" s="43"/>
      <c r="M20" s="43"/>
    </row>
    <row r="21" spans="1:13" ht="15">
      <c r="A21" s="43"/>
      <c r="B21" s="43"/>
      <c r="C21" s="43"/>
      <c r="D21" s="43"/>
      <c r="E21" s="43"/>
      <c r="F21" s="43"/>
      <c r="G21" s="43"/>
      <c r="H21" s="43"/>
      <c r="I21" s="43"/>
      <c r="J21" s="43"/>
      <c r="K21" s="43"/>
      <c r="L21" s="43"/>
      <c r="M21" s="43"/>
    </row>
    <row r="22" spans="1:13" ht="15">
      <c r="A22" s="43"/>
      <c r="B22" s="43"/>
      <c r="C22" s="43"/>
      <c r="D22" s="43"/>
      <c r="E22" s="43"/>
      <c r="F22" s="43"/>
      <c r="G22" s="43"/>
      <c r="H22" s="43"/>
      <c r="I22" s="43"/>
      <c r="J22" s="43"/>
      <c r="K22" s="43"/>
      <c r="L22" s="43"/>
      <c r="M22" s="43"/>
    </row>
    <row r="23" spans="1:13" ht="15">
      <c r="A23" s="43"/>
      <c r="B23" s="43"/>
      <c r="C23" s="43"/>
      <c r="D23" s="43"/>
      <c r="E23" s="43"/>
      <c r="F23" s="43"/>
      <c r="G23" s="43"/>
      <c r="H23" s="43"/>
      <c r="I23" s="43"/>
      <c r="J23" s="43"/>
      <c r="K23" s="43"/>
      <c r="L23" s="43"/>
      <c r="M23" s="43"/>
    </row>
    <row r="24" spans="1:13" ht="15">
      <c r="A24" s="43"/>
      <c r="B24" s="43"/>
      <c r="C24" s="43"/>
      <c r="D24" s="43"/>
      <c r="E24" s="43"/>
      <c r="F24" s="43"/>
      <c r="G24" s="43"/>
      <c r="H24" s="43"/>
      <c r="I24" s="43"/>
      <c r="J24" s="43"/>
      <c r="K24" s="43"/>
      <c r="L24" s="43"/>
      <c r="M24" s="43"/>
    </row>
  </sheetData>
  <mergeCells count="2">
    <mergeCell ref="A12:M12"/>
    <mergeCell ref="A13:M13"/>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สรุปยะลา</vt:lpstr>
      <vt:lpstr>ลักษณะโครงการ</vt:lpstr>
      <vt:lpstr>ปก</vt:lpstr>
      <vt:lpstr>ลักษณะโครงการ!Print_Titles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TZ16S</dc:creator>
  <cp:lastModifiedBy>WincoolV5</cp:lastModifiedBy>
  <cp:lastPrinted>2011-09-16T10:26:30Z</cp:lastPrinted>
  <dcterms:created xsi:type="dcterms:W3CDTF">2009-02-23T08:52:27Z</dcterms:created>
  <dcterms:modified xsi:type="dcterms:W3CDTF">2011-09-16T10:32:17Z</dcterms:modified>
</cp:coreProperties>
</file>