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35" windowHeight="11505" activeTab="1"/>
  </bookViews>
  <sheets>
    <sheet name="สรุป ลำปาง" sheetId="4" r:id="rId1"/>
    <sheet name="รายละเอียด ลำปาง" sheetId="5" r:id="rId2"/>
  </sheets>
  <definedNames>
    <definedName name="_xlnm.Print_Area" localSheetId="1">'รายละเอียด ลำปาง'!$A$1:$I$111</definedName>
    <definedName name="_xlnm.Print_Area" localSheetId="0">'สรุป ลำปาง'!$A$1:$J$13</definedName>
    <definedName name="_xlnm.Print_Titles" localSheetId="1">'รายละเอียด ลำปาง'!$1:$5</definedName>
  </definedNames>
  <calcPr calcId="125725"/>
</workbook>
</file>

<file path=xl/calcChain.xml><?xml version="1.0" encoding="utf-8"?>
<calcChain xmlns="http://schemas.openxmlformats.org/spreadsheetml/2006/main">
  <c r="E111" i="5"/>
  <c r="L12"/>
  <c r="K12"/>
  <c r="L9"/>
  <c r="K9"/>
  <c r="L11"/>
  <c r="K11"/>
  <c r="L8"/>
  <c r="K8"/>
  <c r="L7"/>
  <c r="K7"/>
  <c r="L6"/>
  <c r="K6"/>
  <c r="D111"/>
  <c r="J12" i="4"/>
  <c r="I12"/>
  <c r="H12"/>
  <c r="G12"/>
  <c r="F12"/>
  <c r="E12"/>
  <c r="D11"/>
  <c r="C11"/>
  <c r="D10"/>
  <c r="C10"/>
  <c r="D9"/>
  <c r="C9"/>
  <c r="D8"/>
  <c r="C8"/>
  <c r="D7"/>
  <c r="C7"/>
  <c r="K14" i="5" l="1"/>
  <c r="L14"/>
  <c r="D12" i="4"/>
  <c r="C12"/>
</calcChain>
</file>

<file path=xl/sharedStrings.xml><?xml version="1.0" encoding="utf-8"?>
<sst xmlns="http://schemas.openxmlformats.org/spreadsheetml/2006/main" count="352" uniqueCount="314">
  <si>
    <t>ภาคเหนือ</t>
  </si>
  <si>
    <t>จังหวัดลำปาง</t>
  </si>
  <si>
    <t>เลขที่</t>
  </si>
  <si>
    <t>ยุทธศาสตร์</t>
  </si>
  <si>
    <t>ชื่อโครงการ</t>
  </si>
  <si>
    <t>วงเงินปี 2555 (บาท)</t>
  </si>
  <si>
    <t>เห็นควรสนับสนุนงบประมาณ</t>
  </si>
  <si>
    <t>ปรับลดงบประมาณ</t>
  </si>
  <si>
    <t>ไม่ควรสนับสนุนงบประมาณ</t>
  </si>
  <si>
    <t>กิจกรรม/ความเห็น</t>
  </si>
  <si>
    <t>ลำดับความสำคัญ</t>
  </si>
  <si>
    <t>(บาท)</t>
  </si>
  <si>
    <t>1.การพัฒนาคุณภาพชีวิตที่ดีของประชาชนและสร้างสังคมให้มีความเข้มแข็งเป็นสังคมแห่งภูมิปัญญาและการเรียนรู้</t>
  </si>
  <si>
    <t>พัฒนาศักยภาพศูนย์โรคหัวใจและหลอดเลือดโรงพยาบาลลำปาง เฉลิมพระเกียรติฯ 84 พรรษา</t>
  </si>
  <si>
    <r>
      <rPr>
        <b/>
        <u/>
        <sz val="8"/>
        <rFont val="Tahoma"/>
        <family val="2"/>
      </rPr>
      <t>กิจกรรม</t>
    </r>
    <r>
      <rPr>
        <sz val="8"/>
        <rFont val="Tahoma"/>
        <family val="2"/>
      </rPr>
      <t xml:space="preserve"> จัดหาเครื่องมืออุปกรณ์การแพทย์ 
</t>
    </r>
    <r>
      <rPr>
        <b/>
        <u/>
        <sz val="8"/>
        <rFont val="Tahoma"/>
        <family val="2"/>
      </rPr>
      <t>ความเห็น</t>
    </r>
    <r>
      <rPr>
        <b/>
        <sz val="8"/>
        <rFont val="Tahoma"/>
        <family val="2"/>
      </rPr>
      <t xml:space="preserve"> </t>
    </r>
    <r>
      <rPr>
        <sz val="8"/>
        <rFont val="Tahoma"/>
        <family val="2"/>
      </rPr>
      <t xml:space="preserve">• เป็นโครงการที่มีสำคัญต่อการยกระดับคุณภาพชีวิตของประชาชนในการรักษาโรคหัวใจและหลอดเลือด และช่วยรองรับการให้บริการรักษาโรคหัวใจที่จะกระจายออกจากรพ.มหาราชนครเชียงใหม่ได้ • กระทรวงสาธารณสุขและสำนักงานประกันสุขภาพสนับสนุนงบประมาณการก่อสร้างอาคาร และรพ.ลำปางร่วมกับสมโมสรโรตารี่สากลจัดกิจกรรมหารายได้สมทบทุนจัดหาอุปกรณ์ทางการแพทย์ได้บางส่วนแล้ว • อย่างไรก็ตาม ค่าใช้จ่ายอุปกรณ์การแพทย์สูงมาก อาจไม่สอดคล้องกับงบประมาณของจังหวัดที่มีจำกัด จำเป็นต้องหาทุนสมทบจากส่วนอื่นเพิ่มเติม </t>
    </r>
  </si>
  <si>
    <t>แก้ไขปัญหาสุขภาพเร่งด่วนของประชาชนโดยการตรวจคัดกรองโรคมะเร็งในประชากรตามบริบทของกรมการแพทย์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</si>
  <si>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ตรวจคัดกรองโรคมะเร็ง จัดเวทีแลกเปลี่ยนเรียนรู้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•สนับสนุนยุทธศาสตร์ด้านสังคมของจังหวัด ควรเพิ่มรายละเอียดโครงการ </t>
    </r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</si>
  <si>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ช่วยเหลือผู้สูงอายุที่เจ็บป่วยและถูกทอดทิ้ง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 ควรเพิ่มรายละเอียดโครงการ</t>
    </r>
  </si>
  <si>
    <t>ส่งเสริมการดำเนินงานเครือข่ายอาหารปลอดภัย จังหวัดลำปาง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</si>
  <si>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พัฒนาเครือข่ายผู้ประกอบการอาหารปลอดภัย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 ควรเพิ่มรายละเอียดโครงการ</t>
    </r>
  </si>
  <si>
    <t>สนับสนุนการแข่งขันกีฬาจังหวัดลำปาง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</si>
  <si>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สนับสนุนการแข่งขันกีฬา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•สนับสนุนยุทธศาสตร์ด้านสังคมของจังหวัด ควรเพิ่มรายละเอียดโครงการ</t>
    </r>
  </si>
  <si>
    <t>การก่อสร้างฝายชะลอน้ำตามแนวพระราชดำริ ฟื้นฟูระบบนิเวศน์ป่าไม้</t>
  </si>
  <si>
    <r>
      <rPr>
        <b/>
        <u/>
        <sz val="8"/>
        <color indexed="8"/>
        <rFont val="Tahoma"/>
        <family val="2"/>
      </rPr>
      <t xml:space="preserve">กิจกรรม </t>
    </r>
    <r>
      <rPr>
        <sz val="8"/>
        <color indexed="8"/>
        <rFont val="Tahoma"/>
        <family val="2"/>
      </rPr>
      <t xml:space="preserve">ก่อสร้างฝายกึ่งถาวรและฝายผสมผสาน ดำเนินการใน 3 พื้นที่ คือ พื้นที่อุทยานแห่งชาติดอยจง อุทยานแห่งชาติดอยขุนตาล พื้นที่สำนักจัดการทรัพยากรป่าไม้ที่ 3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</si>
  <si>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>ธนาคารอาหารชุมชนตามแนวพระราชดำริ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</si>
  <si>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บำรุงป่า 2-6 ปี จำนวน 800 ไร่ และทำแนวกันไฟป่าเปียก 40 ไร่
</t>
    </r>
    <r>
      <rPr>
        <b/>
        <u/>
        <sz val="8"/>
        <color indexed="8"/>
        <rFont val="Tahoma"/>
        <family val="2"/>
      </rPr>
      <t xml:space="preserve">ความเห็น </t>
    </r>
    <r>
      <rPr>
        <sz val="8"/>
        <color indexed="8"/>
        <rFont val="Tahoma"/>
        <family val="2"/>
      </rPr>
      <t>• สอดคล้องกับนโยบายรัฐบาล</t>
    </r>
  </si>
  <si>
    <t>การจัดทำแผนที่ประเมินความเสี่ยงอัคคีภัยในชุมชนแก่เจ้าหน้าที่ อปท. ที่มีความเสี่ยงภัย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</si>
  <si>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อบรมเจ้าหน้าที่ อปท. 10 แห่ง 30 คน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 ควรเพิ่มรายละเอียดโครงการ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</si>
  <si>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จัดซื้ออุปกรณ์ตรวจเก็บวัตถุพยาน 42 ชุด และฝึกอบรมพนักงานสอบสวน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สนับสนุนยุทธศาสตร์ด้านสังคมของจังหวัด •ไม่มีรายละเอียดโครงการและงบประมาณ</t>
    </r>
  </si>
  <si>
    <t>การขับเคลื่อนการพัฒนา ป้องกันและแก้ไขปัญหาสังคม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</si>
  <si>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สำรวจและรายงานสถานการณ์สังคมในท้องถิ่น 100 แห่ง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</t>
    </r>
  </si>
  <si>
    <t xml:space="preserve">สิทธิสตรีกับการปกป้องสถาบัน และยุติความรุนแรงต่อเด็กและสตรี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</si>
  <si>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อบรมแกนนำสตรี เด็ก ครอบครัวเป้าหมาย 30 คน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</t>
    </r>
  </si>
  <si>
    <t>เพิ่มศักยภาพในการส่งเสริมความปลอดภัยในชีวิตและทรัพย์สิน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</si>
  <si>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จัดซื้อกล้องวีดีโอวงจรปิดพร้อมติดตั้ง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 เพื่อติดตาม ตรวจสอบปัญหาอาชญากรรม</t>
    </r>
  </si>
  <si>
    <t>พัฒนาศักยภาพเครือข่ายแรงงานด้านความปลอดภัยในการทำงาน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</si>
  <si>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อบรมนักศึกษาสังกัดอาชีวะ 6 แห่ง เกี่ยวกับกฎหมายความปลอดภัยในการทำงาน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</t>
    </r>
  </si>
  <si>
    <t>พัฒนาศักยภาพชุดรักษาความปลอดภัยหมู่บ้าน (ชรบ.)จังหวัดลำปาง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</si>
  <si>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พัฒนาศักยภาพ ชรบ. 100 หมู่บ้าน รวม 500 คน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</t>
    </r>
  </si>
  <si>
    <t xml:space="preserve">สร้างกระบวนการเรียนรู้เศรษฐกิจชุม ชนตามปรัชญาเศรษฐกิจพอเพียง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</si>
  <si>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พัฒนาเกษตรกรตามแนวทางเศรษฐกิจพอเพียง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สนับสนุนแนวทางเศรษฐกิจพอเพียง</t>
    </r>
  </si>
  <si>
    <t xml:space="preserve">การจัดระเบียบสังคมแบบบูรณาการ จังหวัดลำปาง ปี 2555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</si>
  <si>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ตรวจสถานบริการ 80 ครั้ง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 ควรเพิ่มรายละเอียดโครงการ</t>
    </r>
  </si>
  <si>
    <t>พัฒนาแกนนำเพื่อพัฒนาหมู่บ้าน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</si>
  <si>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พัฒนาคณะกรรมการหมู่บ้าน 78 แห่ง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 ควรเพิ่มรายละเอียดโครงการ</t>
    </r>
  </si>
  <si>
    <t xml:space="preserve">พัฒนาศักยภาพเกษตรกรตามแนวทางเศรษฐกิจพอเพียง พื้นที่ อ.แม่เมาะ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</si>
  <si>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พัฒนาเกษตรกร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สนับสนุนแนวทางเศรษฐกิจพอเพียง แต่ไม่มีรายละเอียดโครงการและงบประมาณ</t>
    </r>
  </si>
  <si>
    <t xml:space="preserve">การพัฒนาและรณรงค์การใช้หญ้าแฝกเพื่ออนุรักษ์ดินและน้ำในเขตป่าสงวนแห่งชาติตามแนวพระราชดำริ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</si>
  <si>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ปลูกหญ้าแฝก 400,000 กล้า ในเขตป่าสงวน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เป็นการฟื้นฟูระบบนิเวศน์</t>
    </r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</si>
  <si>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ปลูกป่า ปลูกแฝก สร้างฝาย ทำแนวกันไฟ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เป็นการบูรณาการกิจกรรมเพื่อฟื้นฟูระบบนิเวศน์ป่าไม้</t>
    </r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</si>
  <si>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อบรมเยาวชนในโครงการ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สนับสนุนการป้องกันปัญหายาเสพติดในกลุ่มเยาวชน</t>
    </r>
  </si>
  <si>
    <t xml:space="preserve">เสริมสร้างสุขภาพ กีฬา นันทนาการ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</si>
  <si>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จัดกิจกรรมด้านกีฬาของนักศึกษาวิทยาลัยการอาชีพเกาะคา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ควรเพิ่มรายละเอียดโครงการ</t>
    </r>
  </si>
  <si>
    <t>ส่งเสริมศาสนาศิลปวัฒนธรรมและสิ่งแวดล้อม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</si>
  <si>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จัดกิจกรรมให้ความรู้ด้านอนุรักษ์วัฒนธรรมในกลุ่มนักศึกษาวิทยาลัยการอาชีพเกาะคา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สนับสนุนยุทธศาสตร์ด้านสังคมของจังหวัด ควรเพิ่มรายละเอียดโครงการ</t>
    </r>
  </si>
  <si>
    <t>พัฒนาบุคลากรเพื่อการขับเคลื่อนยุทธศาสตร์การพัฒนาจังหวัดและนโยบายของรัฐบาล</t>
  </si>
  <si>
    <t>P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</si>
  <si>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อบรมข้าราชการจังหวัด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ควรใช้งบบริหารจังหวัด</t>
    </r>
  </si>
  <si>
    <t xml:space="preserve">การพัฒนาระบบการเชื่อมโยงเครือข่ายข้อมูลข่าวสารเพื่อบริการแก่ประชาชนอย่างทั่วถึงครอบคลุมและรองรับการจัดทำแผนพัฒนาจังหวัด </t>
  </si>
  <si>
    <t>เพิ่มประสิทธิภาพมัคนายกวัด</t>
  </si>
  <si>
    <t xml:space="preserve">หนึ่ง อปท.หนึ่งจุดตรวจน้ำ </t>
  </si>
  <si>
    <t>การจับคู่การพัฒนาระหว่างสถานศึกษากับพื้นที่</t>
  </si>
  <si>
    <t xml:space="preserve">ก่อสร้างสวนสาธารณะบริเวณลำห้วยแม่พริก ม.1 ต.แม่พริก </t>
  </si>
  <si>
    <t xml:space="preserve">จัดการมลภาวะทางอากาศ หมู่ที่ 1 บ้านป่าใคร้ใต้ ต.หนองหล่ม อ.ห้างฉัตร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</si>
  <si>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ก่อสร้างเมรุพร้อมถนน คสล.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ไม่สอดคล้องกับหลักเกณฑ์การพิจารณา และ อปท.ควรให้การสนับสนุน</t>
    </r>
  </si>
  <si>
    <t xml:space="preserve">จัดการมลภาวะทางอากาศ หมู่ที่ 4 บ้านแม่ยิ่ง ต.หนองหล่ม อ.ห้างฉัตร </t>
  </si>
  <si>
    <t xml:space="preserve">จัดการมลภาวะทางอากาศ บ้านแม่ติว และบ้านหลายทุ่ง ต.วอแก้ว อ.ห้างฉัตร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</si>
  <si>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ก่อสร้างเมรุ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ไม่สอดคล้องกับหลักเกณฑ์การพิจารณา และ อปท.ควรให้การสนับสนุน</t>
    </r>
  </si>
  <si>
    <t>เพิ่มประสิทธิภาพการประชาสัมพันธ์และส่งเสริมการเรียนรู้ของประชาชน บ้านผาแมว หมู่ที่ 8 ต.หัวเสือ อ.แม่ทะ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</si>
  <si>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จัดซื้ออุปกรณ์กระจายเสียง 1 ชุด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เป็นกิจกรรมย่อย ไม่สอดคล้องกับหลักเกณฑ์การพิจารณา</t>
    </r>
  </si>
  <si>
    <t>ส่งเสริมและพัฒนาศาสนา ศิลปะ และวัฒนธรรม ณ วัดชมพู หมู่ที่ 7 ตำบลชมพู อ.เมืองลำปาง</t>
  </si>
  <si>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ไม่มีรายละเอียดโครงการ</t>
    </r>
  </si>
  <si>
    <t>2.การส่งเสริมและพัฒนาการเกษตรสู่เกษตรปลอดภัย</t>
  </si>
  <si>
    <t>ระบบส่งน้ำฝายแม่ยา บ้านแม่แก่ง ต.แม่ถอด อ.เถิน</t>
  </si>
  <si>
    <t>ส่งเสริมการผลิตเกษตรปลอดภัย</t>
  </si>
  <si>
    <t xml:space="preserve">ก่อสร้างฝาย คสล.บ้านนาเอี้ยง หมู่ที่ 7 ต.เสริมซ้าย อ.เสริมงาม 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</si>
  <si>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ก่อสร้างฝาย คสล. ยาว 20 เมตร สูง 1.2 เมตร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</si>
  <si>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>ก่อสร้างดาดคอนกรีตลำเหมืองบ้านเหล่า หมู่ที่ 4 ต.บ้านเป้า อ.เมืองลำปาง  จ.ลำปาง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</si>
  <si>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ดาดลำเหมืองคอนกรีต 1 แห่ง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</si>
  <si>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 xml:space="preserve">ก่อสร้างดาดลำเหมือง คสล.บ้านแม่ปุง ม.7-บ้านม่อนแสนศรี ม.6-บ้านป่าจ้ำ ม.2 ต.น้ำโจ้ อ.แม่ทะ </t>
  </si>
  <si>
    <r>
      <rPr>
        <b/>
        <u/>
        <sz val="8"/>
        <color indexed="8"/>
        <rFont val="Tahoma"/>
        <family val="2"/>
      </rPr>
      <t xml:space="preserve">กิจกรรม </t>
    </r>
    <r>
      <rPr>
        <sz val="8"/>
        <color indexed="8"/>
        <rFont val="Tahoma"/>
        <family val="2"/>
      </rPr>
      <t xml:space="preserve">ดาดลำเหมือง คสล. ประชาชนได้รับประโยชน์ 1,105 คน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</si>
  <si>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>ซ่อมแซมป้องกันตลิ่งพังแม่น้ำวัง (บริเวณคอสะพาน คสล.) บ้านสบฟ้า หมู่ที่ 7   ต.แจ้ห่ม อ.แจ้ห่ม จ.ลำปาง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</si>
  <si>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ซ่อมแซมป้องกันตลิ่งพัง 1 แห่ง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</si>
  <si>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 xml:space="preserve">พัฒนาแหล่งน้ำเพื่อการเกษตร อำเภอสบปราบ (ก่อสร้างฝาย) 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</si>
  <si>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ก่อสร้างฝาย 3 แห่ง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</si>
  <si>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>ก่อสร้างสะพานคอนกรีตข้ามน้ำแม่เต๊าะเข้าสามสักใหญ่ หมู่ 5 ต.หัวเมือง อ.เมืองปาน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</si>
  <si>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ก่อสร้างสะพาน 1 แห่ง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</si>
  <si>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>ก่อสร้างทำนบดินห้วยบ่าดำ หมู่ 6 ต.วังทรายคำ อ.วังเหนือ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</si>
  <si>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ก่อสร้างทำนบดิน 1 แห่ง กว้าง 10  ม. ยาว 50 ม. สูง 10 ม.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</si>
  <si>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>ก่อสร้างทำนบดินห้วยเดื่อ หมู่ที่ 9 ต.เสริมกลาง อ.เสริมงาม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</si>
  <si>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ก่อสร้างทำนบดิน 1 แห่ง กว้าง 8  ม. ยาว 100 ม. สูง 5 ม.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สอดคล้องกับนโยบายรัฐบาล</t>
    </r>
  </si>
  <si>
    <t>บูรณะถนนลูกรัง บ้านผาแมว ม.8 ต.หัวเสือ - บ้านสบป๊าด อ.แม่เมาะ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</si>
  <si>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บูรณะถนนลูกรัง กว้าง 5 ม. ยาว 2,200 ม. หนา 0.30 ม. หรือพื้นที่รวมไม่น้อยกว่า 11,000 ตรม.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 เป็นการบูรณะถนนเพื่อขนส่งสินค้าเกษตร และเป็นความต้องการของจังหวัด •  ควรจัดทำรายละเอียดโครงการ</t>
    </r>
  </si>
  <si>
    <t xml:space="preserve">ก่อสร้างฝายกั้นน้ำลำห้วยน้ำดิบไร่นาพร้อมขุดลอกหน้าฝาย บ.แม่เชียงรายบน หมู่ 8 ต.พระบาทวังตวง อ.แม่พริก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</si>
  <si>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ก่อสร้างฝาย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</si>
  <si>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ก่อสร้างทำนบดินห้วยต้นยาง หมู่ที่ 3 ต.เมืองปาน อ.เมืองปาน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</si>
  <si>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ก่อสร้างทำนบดิน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</si>
  <si>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ก่อสร้างทำนบดินห้วยจะค้าน หมู่ที่ 4 ต.ทุ่งฮั้ว อ.วังเหนือ </t>
  </si>
  <si>
    <t xml:space="preserve">ก่อสร้างพนังกั้นตลิ่งพัง บ้านปง หมู่ที่ 2 ต.ป่าตัน อ.แม่ทะ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</si>
  <si>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ก่อสร้างพนังกั้นตลิ่งพัง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</si>
  <si>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>ประปาบาดาลขนาดกลาง หมู่ 9 บ้านแม่ยามใต้ ต.เมืองยาว อ.ห้างฉัตร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</si>
  <si>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ก่อสร้างประปาบาดาลขนาดกลาง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</si>
  <si>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ก่อสร้างระบบระบายน้ำ คสล. ตั้งแต่หอกระจายข่าว - บริเวณหน้าวัดม่อนธาตุชุมชนกล้วยแพะ หมู่ที่ 2 ต.กล้วยแพะ อ.เมืองลำปาง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</si>
  <si>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ก่อสร้างระบบระบายน้ำ คสล. ขนาด 6*100 เมตร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</si>
  <si>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ก่อสร้างลานแอสฟัลติกคอนกรีตบริเวณอ่างเก็บน้ำห้วยพูนกภายในชุมชนโทกหัวช้าง หมู่ที่ 3 ต.พระบาท อ.เมืองลำปาง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</si>
  <si>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ก่อสร้างลานแอสฟัลติก ขนาด 20*40 เมตร หรือมีพื้นที่ไม่น้อยกว่า 800 ตรม.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</si>
  <si>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ขยายระบบชลประทานอ่างเก็บน้ำห้วยแม่ไฮ บ.แม่ไฮ ม.2 ต.นาแส่ง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</si>
  <si>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ขยายระบบชลประทานอ่างเก็บน้ำ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</si>
  <si>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ขยายระบบชลประทานลำห้วยแม่บกพร้อมฝายกั้นน้ำ บ.เวียง หมู่ที่ 2 ต.ล้อมแรด </t>
  </si>
  <si>
    <t xml:space="preserve">ขยายระบบชลประทานฝายกิ่วคอกควาย บ.แม่พริกบน หมู่ที่ 4 บ.สันขี้เหล็ก หมู่ที่ 10 บ.ร่มไม้ยาง หมู่ที่ 9 ต.แม่พริก อ.แม่พริก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</si>
  <si>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ขยายระบบชลประทาน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</si>
  <si>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ขยายระบบชลประทานน้ำแม่กา หมู่ที่ 4,8,11 ต.แจ้ซ้อน อ.เมืองปาน </t>
  </si>
  <si>
    <t xml:space="preserve">ขยายระบบชลประทานลำเหมืองสาธารณะ เพื่อแก้ไขน้ำท่วมขังภายในชุมชนบ้านทุ่งกู่ด้าย หมู่ที่ 6 ต.ปงแสนทอง อ.เมืองลำปาง </t>
  </si>
  <si>
    <t>ก่อสร้างทำนบดินห้วยหอย หมู่ที่ 4 ต.แม่สุก อ.แจ้ห่ม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</si>
  <si>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ก่อสร้างทำนบดิน 1 แห่ง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</si>
  <si>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ก่อสร้างฝายน้ำล้นห้วยแม่ปราบ หมู่ที่ 7 บ.แก่น ต.นายาง อ.สบปราบ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</si>
  <si>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ก่อสร้างฝายน้ำล้น 1 แห่ง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</si>
  <si>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ก่อสร้างรางรินน้ำ (รูปตัววี) ลำเหมืองแม่ตุ๋ย ต.บ้านค่า อ.เมืองลำปาง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</si>
  <si>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ก่อสร้างรางริน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</si>
  <si>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ก่อสร้างทำนบดินห้วยม่วงเลือด หมู่ที่ 7 ต.วังซ้าย อ.วังเหนือ </t>
  </si>
  <si>
    <t>ก่อสร้างฝายน้ำล้นห้วยหลวง หมู่ที่ 13 บ.เด่นนภา ต.สมัย อ.สบปราบ</t>
  </si>
  <si>
    <t xml:space="preserve">ก่อสร้างถนน คสล. หมู่ที่ 2,3,4,11,12 ถนนศรีร่วมใจ ต.ต้นธงชัย อ.เมืองลำปาง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</si>
  <si>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 คสล.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เป็นการก่อสร้างถนน เพื่อขนส่งสินค้าเกษตร และเป็นความต้องการของจังหวัด</t>
    </r>
  </si>
  <si>
    <t xml:space="preserve">ก่อสร้างถนน คสล. หมู่ที่ 8 ต.เมืองปาน อ.เมืองปาน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</si>
  <si>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 คสล.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เป็นการก่อสร้างถนน เพื่อขนส่งสินค้าเกษตร และเป็นความต้องการของจังหวัด</t>
    </r>
  </si>
  <si>
    <t xml:space="preserve">ก่อสร้างถนนคอนกรีตเสริมเหล็ก บ.แม่ไฮ หมู่ 2 - บ.นาแส่ง หมู่ 6 ต.นาแส่ง เชื่อม บ.จอมปิง หมู่ที่ 5 ต.นาแก้ว อ.เกาะคา </t>
  </si>
  <si>
    <t xml:space="preserve">อนุรักษ์ฟื้นฟูแหล่งน้ำแม่ยาว บ้านไหล่หิน หมู่ที่ 2 - หมู่ที่ 6 ต.ไหล่หิน อ.เกาะคา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</si>
  <si>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ฟื้นฟูแหล่งน้ำแม่ยาว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สอดคล้องกับนโยบายรัฐบาล</t>
    </r>
  </si>
  <si>
    <t xml:space="preserve">ก่อสร้างถนนคอนกรีตเสริมเหล็ก บ.ศาลาหลวง หมู่ที่ 6 (ตั้งแต่บริเวณปากทางติดถนนซุปเปอร์ไฮเวย์ ถึง บ.ศาลาไชย หมู่ที่ 2 ต.ศาลา อ.เกาะคา)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</si>
  <si>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ก่อสร้างถนนคอนกรีตเสริมเหล็ก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เป็นการก่อสร้างถนน เพื่อขนส่งสินค้าเกษตร และเป็นความต้องการของจังหวัด</t>
    </r>
  </si>
  <si>
    <t xml:space="preserve">ก่อสร้างถนนคอนกรีตเสริมเหล็ก บ.กุ่มเนิ้ง หมู่ที่ 3 - บ.เด่นอุดม หมู่ที่ 7 ต.แม่มอก อ.เถิน </t>
  </si>
  <si>
    <t xml:space="preserve">ก่อสร้างถนน คสล. บ้านแม่ก๋ง - บ้านทุ่งม่านเหนือ ต.บ้านเป้า อ.เมืองลำปาง </t>
  </si>
  <si>
    <t xml:space="preserve">ก่อสร้างถนนลาดยางแอสฟัลติค บ้านผาแมว หมู่ที่ 8 ต.หัวเสือ อ.แม่ทะ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</si>
  <si>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ก่อสร้างถนนลาดยาง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เป็นการก่อสร้างถนน เพื่อขนส่งสินค้าเกษตร และเป็นความต้องการของจังหวัด</t>
    </r>
  </si>
  <si>
    <t>ก่อสร้างถนน  คสล. บ้านทรายมูล หมู่ที่ 1,13 ต.บ้านเสด็จ อ.เมืองลำปาง</t>
  </si>
  <si>
    <t xml:space="preserve">ก่อสร้างถนนลูกรังบดอัดแน่น บ.เหล่ายาว หมู่ที่ 4 ต.เสริมกลาง อ.เสริมงาม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</si>
  <si>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ก่อสร้างถนนลูกรัง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เป็นการก่อสร้างถนน เพื่อขนส่งสินค้าเกษตร และเป็นความต้องการของจังหวัด</t>
    </r>
  </si>
  <si>
    <t xml:space="preserve">ก่อสร้างถนนลูกรังบดอัดแน่น บ้านต้าหน้าค่าย หมู่ที่ 7 ต.พิชัย อ.เมืองลำปาง </t>
  </si>
  <si>
    <t xml:space="preserve">ก่อสร้างสะพาน คสล. ม.15 ต.เมืองยาว อ.ห้างฉัตร จ.ลำปาง 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</si>
  <si>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ก่อสร้างสะพาน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เป็นการก่อสร้างถนน เพื่อขนส่งสินค้าเกษตร และเป็นความต้องการของจังหวัด</t>
    </r>
  </si>
  <si>
    <t xml:space="preserve">ก่อสร้างถนนคอนกรีตเสริมเหล็ก พร้อมวางท่อระบายน้ำคอนกรีตเสริมเหล็ก บ้านทุ่งม่านเหนือ หมู่ที่ 2 ต.บ้านเป้า อ.เมืองลำปาง จ.ลำปาง 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</si>
  <si>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ก่อสร้างถนน คสล. 4*0.15*302 เมตร หรือมีพื้นที่ไม่น้อยกว่า 1,208 ตรม. พร้อมวางท่อระบายน้ำ คสล.พร้อมบ่อพัก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เป็นการก่อสร้างถนนเพื่อขนส่งสินค้าเกษตร และเป็นความต้องการของจังหวัด</t>
    </r>
  </si>
  <si>
    <t xml:space="preserve">ก่อสร้างถนนคอนกรีตเสริมเหล็ก บ.หนองเชียงราน หมู่ 12 ต.ล้อมแรด (เส้นทางสู่วัดหนองเชียงราย) อ.เถิน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</si>
  <si>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 คสล.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เป็นการก่อสร้างถนนเพื่อขนส่งสินค้าเกษตร และเป็นความต้องการของจังหวัด</t>
    </r>
  </si>
  <si>
    <t>ก่อสร้างสะพานบ้านห้วยยาง หมู่ 6 ต.บ้านเสด็จ อ.เมืองลำปาง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</si>
  <si>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ก่อสร้างสะพาน 1 แห่ง ขนาด 5*20 เมตร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เป็นการก่อสร้างถนนเพื่อขนส่งสินค้าเกษตร และเป็นความต้องการของจังหวัด</t>
    </r>
  </si>
  <si>
    <t xml:space="preserve">ก่อสร้างถนนคอนกรีตเสริมเหล็ก บ.ผาบังกลาง หมู่ 3 ต.ผาปัง อ.แม่พริก </t>
  </si>
  <si>
    <t xml:space="preserve">ก่อสร้างถนน,วางท่อ คสล.พร้อมบ่อพัก บ้านแม่ปุง หมู่ที่ 7 ต.น้ำโจ้ อ.แม่ทะ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</si>
  <si>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ก่อสร้างถนนและวางท่อ คสล. พร้อมบ่อพัก ขนาด 3.5*35 เมตร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เป็นการก่อสร้างถนนเพื่อขนส่งสินค้าเกษตร และเป็นความต้องการของจังหวัด</t>
    </r>
  </si>
  <si>
    <t xml:space="preserve">ก่อสร้างถนนลูกรังบดอัดแน่น บ.นาเดา หมู่ 4 ต.เสริมซ้าย อ.เสริมงาม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</si>
  <si>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ก่อสร้างถนนลูกรัง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เป็นการก่อสร้างถนนเพื่อขนส่งสินค้าเกษตร และเป็นความต้องการของจังหวัด</t>
    </r>
  </si>
  <si>
    <t xml:space="preserve">ก่อสร้างสะพานวัดโบสถ์ฆ้องคำ บ้านศาลาหลวง หมู่ที่ 6 ต.ศาลา อ.เกาะคา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</si>
  <si>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ก่อสร้าสะพาน 1 แห่ง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เป็นการก่อสร้างถนนเพื่อขนส่งสินค้าเกษตร และเป็นความต้องการของจังหวัด</t>
    </r>
  </si>
  <si>
    <t xml:space="preserve">ก่อสร้างถนนลูกรังบดอัดแน่น เชื่อมระหว่างบ้านป่าจ้ำ หมู่ที่ 2 - บ้านน้ำโจ้ หมู่ที่ 5 ต.น้ำโจ้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</si>
  <si>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ก่อสร้างถนนลูกรัง ขนาด 4*2,000 เมตร 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เป็นการก่อสร้างถนนเพื่อขนส่งสินค้าเกษตร และเป็นความต้องการของจังหวัด</t>
    </r>
  </si>
  <si>
    <t>3.การพัฒนาและยกระดับมาตรฐานระบบอุตสาหกรรมการท่องเที่ยวเชิงธรรมชาติและวัฒนธรรมสู่มาตรฐานสากล</t>
  </si>
  <si>
    <t>จัดงานสลุงหลวง กลองใหญ่ ปี๋ใหม่เมืองนครลำปาง ครั้งที่ 4 (ต่อเนื่อง)</t>
  </si>
  <si>
    <r>
      <rPr>
        <b/>
        <u/>
        <sz val="8"/>
        <rFont val="Tahoma"/>
        <family val="2"/>
      </rPr>
      <t>กิจกรรม</t>
    </r>
    <r>
      <rPr>
        <b/>
        <sz val="8"/>
        <rFont val="Tahoma"/>
        <family val="2"/>
      </rPr>
      <t xml:space="preserve"> </t>
    </r>
    <r>
      <rPr>
        <sz val="8"/>
        <rFont val="Tahoma"/>
        <family val="2"/>
      </rPr>
      <t xml:space="preserve">เป็นการจัดงานประจำปีที่สำคัญของจังหวัด โดยรวมกิจกรรมด้านการท่องเที่ยว ศิลปะ ประเพณีวัฒนธรรม และประวัติศาสตร์ของนครลำปางที่สำคัญ  อาทิ การแห่สลุงหลวง/สรงน้ำพระเจ้าแก้วมรกต งานสงกรานต์ มหกรรมกลองปู่จาและ/หรือกลองนานาชาตินครลำปาง งานแสดงแสง สี เสียง เวทีการแสดงพื้นเมือง นิทรรศการประวัติศาสตร์รถไฟ รถม้า การประกวดอาหารพื้นเมือง แสดงสิ่งประดิษฐ์ เป็นต้น ดำเนินการโดยจังหวัดลำปางร่วมกับหน่วยงานต่างๆ และจ้างเหมาดำเนินการบางกิจกรรม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เป็นโครงการเดิมที่จัดเป็นประจำต่อเนื่องทุกปี • ควรปรับลดงบประมาณในการโฆษณาและเผยแพร่ โดยให้ อปท.และภาคธุรกิจเอกชนร่วมสนับสนุน •  ค่าจ้างเหมาบริการ ไม่มีความชัดเจนในรายละเอียด 
(หมายเหตุ - ปรับวงเงินหลักร้อย)</t>
    </r>
  </si>
  <si>
    <t>ประชาสัมพันธ์เชิงรุกเพื่อส่งเสริมการตลาดและการท่องเที่ยวจังหวัดลำปาง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</si>
  <si>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ประชาสัมพันธ์เชิงรุกเพื่อส่งเสริมการตลาดและท่องเที่ยวจังหวัด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ไม่มีรายละเอียดโครงการและงบประมาณ</t>
    </r>
  </si>
  <si>
    <t>พัฒนาระบบบริการและสิ่งอำนวยความสะดวกเพื่อการท่องเที่ยวอุทยานแห่งชาติดอยจง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</si>
  <si>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พัฒนาบุคลากรทางการท่องเที่ยวชุมชน พัฒนาโครงสร้างพื้นฐาน สาธารณูปโภค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ควรจัดทำรายละเอียดเพิ่มเติม</t>
    </r>
  </si>
  <si>
    <t>บูรณะศาสนวัตถุวัดจองคำ (พระอารามหลวง) เฉลิมพระเกียรติฯ 84 พรรษา</t>
  </si>
  <si>
    <t xml:space="preserve">พัฒนาแหล่งท่องเที่ยวเชิงนิเวศน์และเรียนรู้ทางธรรมชาติวิทยา สวนผีเสื้อ อ.งาว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</si>
  <si>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พัฒนาแหล่งท่องเที่ยว 1 แห่ง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ควรจัดทำรายละเอียดเพิ่มเติม</t>
    </r>
  </si>
  <si>
    <t>ปรับภูมิทัศน์พื้นที่โดยรอบศาลากลางจังหวัด (หลังเดิม) ในการจัดตั้งพิพิธภัณฑ์การเรียนรู้เมืองลำปาง (มิวเซียมลำปาง)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</si>
  <si>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ปรับภูมิทัศน์บริเวณมิวเซียมลำปาง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ไม่มีรายละเอียดโครงการและงบประมาณ</t>
    </r>
  </si>
  <si>
    <t xml:space="preserve">พัฒนาแหล่งท่องเที่ยวอุทยานแห่งชาติแจ้ซ้อน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</si>
  <si>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พัฒนาบุคลากร โครงสร้างพื้นฐาน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สนับสนุนการพัฒนาแหล่งท่องเที่ยวสำคัญของจังหวัด</t>
    </r>
  </si>
  <si>
    <t xml:space="preserve">ศูนย์บริการข้อมูลการท่องเที่ยว อ.เกาะคา </t>
  </si>
  <si>
    <r>
      <rPr>
        <b/>
        <u/>
        <sz val="8"/>
        <color indexed="8"/>
        <rFont val="Tahoma"/>
        <family val="2"/>
      </rPr>
      <t xml:space="preserve">กิจกรรม </t>
    </r>
    <r>
      <rPr>
        <sz val="8"/>
        <color indexed="8"/>
        <rFont val="Tahoma"/>
        <family val="2"/>
      </rPr>
      <t xml:space="preserve">ผลิตสื่อประชาสัมพันธ์และปรับปรุงสิ่งอำนวยความสะดวก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สนับสนุนการท่องเที่ยวของจังหวัด</t>
    </r>
  </si>
  <si>
    <t xml:space="preserve">ส่งเสริมการท่องเที่ยวอำเภอห้างฉัตร เส้นทางศึกษาธรรมชาติเพื่อการอนุรักษ์ทรัพยากรธรรมชาติ อ่างเก็บน้ำแม่สัน-สวนป่าทุ่งเกวียน (โครงการต่อเนื่อง) 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</si>
  <si>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จัดกิจกรรมเพื่อส่งเสริมการท่องเที่ยว 1 ครั้ง 
</t>
    </r>
    <r>
      <rPr>
        <b/>
        <u/>
        <sz val="8"/>
        <color indexed="8"/>
        <rFont val="Tahoma"/>
        <family val="2"/>
      </rPr>
      <t xml:space="preserve">ความเห็น </t>
    </r>
    <r>
      <rPr>
        <sz val="8"/>
        <color indexed="8"/>
        <rFont val="Tahoma"/>
        <family val="2"/>
      </rPr>
      <t>• เป็นโครงการต่อเนื่อง และเสริมสร้างศักยภาพการท่องเที่ยวในพื้นที่</t>
    </r>
  </si>
  <si>
    <t>ปรับภูมิทัศน์และพัฒนาแหล่งท่องเที่ยว</t>
  </si>
  <si>
    <t>ปรับภูมิทัศน์และพัฒนาแหล่งท่องเที่ยวพุทธมณฑลเฉลิมพระเกียรติจังหวัดลำปาง(ต่อเนื่อง)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</si>
  <si>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พัฒนาแหล่งท่องเที่ยว 1 แห่ง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สนับสนุนการท่องเที่ยวของจังหวัด</t>
    </r>
  </si>
  <si>
    <t>เจรจาขยายตลาดเชิงรุกและสร้างโอกาสผู้ประกอบการสู่สากล</t>
  </si>
  <si>
    <t>4.การพัฒนาเซรามิกและส่งเสริมหัตถกรรมเพื่อเพิ่มมูลค่าทางการค้าและการลงทุน</t>
  </si>
  <si>
    <t>ส่งเสริมการตลาดสินค้าหัตถอุตสาหกรรมจังหวัดลำปาง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</si>
  <si>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จัดงานแสดงและจำหน่ายสินค้า 1 ครั้ง จัดอบรมผู้ประกอบการหัตถอุตสาหกรรม 1 ครั้ง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ควรจัดทำรายละเอียดเพิ่มเติม</t>
    </r>
  </si>
  <si>
    <t>สร้างสรรค์ผลิตภัณฑ์แห่งภูมิปัญญาล้านนาลำปาง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</si>
  <si>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พัฒนากลุ่มผู้ผลิตผู้ประกอบการและผลิตภัณฑ์ชุมชน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ควรจัดทำรายละเอียดเพิ่มเติม</t>
    </r>
  </si>
  <si>
    <t>พัฒนาคุณภาพวัตถุดิบเซรามิก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</si>
  <si>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พัฒนาคุณภาพวัตถุดิบเซรามิก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เป็นการพัฒนาเซรามิกซึ่งเป็นอุตสาหกรรมสำคัญของจังหวัด</t>
    </r>
  </si>
  <si>
    <t>ให้คำปรึกษาแนะนำการจัดทำระบบการควบคุมการผลิตเซรามิก (โครงการต่อเนื่องปี 54)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</si>
  <si>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พัฒนากระบวนการผลิตผู้ประกอบการเซรามิก 30 ราย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เป็นการพัฒนาเซรามิกซึ่งเป็นอุตสาหกรรมสำคัญของจังหวัด</t>
    </r>
  </si>
  <si>
    <t>ส่งเสริมอาชีพจักสานชมรมผู้สูงอายุอำเภอเสริมงามและเพื่อพัฒนาคุณภาพผลิตภัณฑ์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</si>
  <si>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พัฒนาอาชีพผู้สูงอายุ 60 คน ในอำเภอเสริมงาม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สนับสนุนการสร้างรายได้ </t>
    </r>
  </si>
  <si>
    <t>ศึกษาความเหมาะสมในการใช้พลังงานทดแทนในภาคอุตสาหกรรมให้เป็นมิตรกับสิ่งแวดล้อม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</si>
  <si>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ศึกษาแนวทางการใช้พลังงานทดแทนในภาคอุตสาหกรรมของจังหวัด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สอดคล้องกับนโยบายรัฐบาลด้านพลังงานทดแทน • ควรจัดทำรายละเอียดโครงการและงบประมาณ</t>
    </r>
  </si>
  <si>
    <t>พัฒนาผลิตภัณฑ์เชิงสร้างสรรค์</t>
  </si>
  <si>
    <t>ค่าใช้จ่ายในการบริหารงานจังหวัดแบบบูรณาการ</t>
  </si>
  <si>
    <t>1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</si>
  <si>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ปรับภูมิทัศน์ 5 พื้นที่ ได้แก่ 1) ศาลพ่อเจ้าทิพย์ช้าง บ้านเอื้อม หมู่ 1 ต.บ้านเอื้อม อ.เมืองลำปาง  2) น้ำตกธารทอง และน้ำตกตาดเหมย ม.2 ต.วังทอง อ.วังเหนือ  3) อนุสรณ์สะพานโยงฝั่งตำบลหลวงใต้ (ต่อเนื่อง)  4) วัดสันตินิคม อ.เกาะคา  5) นำตกแม่ปาน อ.เมืองปาน   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สนับสนุนการท่องเที่ยวของจังหวัด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</si>
  <si>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1) สนับสนุนผลิตภัณฑ์โครงการพัฒนาพื้นที่รอยต่ออ.เมือง อ.เมืองปาน และอ.แจ้ห่ม อันเนื่องมาจากพระราชดำริ  2) ปรับปรุงก่อสร้างอาคารผลิต อาคารจัดแสดงโป่งข่าม และพัฒนากระบวนการผลิตโป่งข่าม พร้อมปรับภูมิทัศน์  3) ส่งเสริมกลุ่มจักสานตำบลบ้านขอ อ.เมืองปาน  4) ปรับปรุงก่อสร้างอาคารอบสมุนไพร ลานตากสมุนไพร พร้อมจัดหาเครื่องมือในการบรรจุผลิตภัณฑ์ และส่งเสริมการปลูกสมุนไพรเป็นอาชีพเสริมบ้านแม่มอกใต้ ม.6 ต.แม่มอก อ.เถิน 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 สนับสนุนการสร้างรายได้ให้ชุมชน</t>
    </r>
  </si>
  <si>
    <r>
      <t>กิจกรรม</t>
    </r>
    <r>
      <rPr>
        <sz val="8"/>
        <color indexed="8"/>
        <rFont val="Tahoma"/>
        <family val="2"/>
        <scheme val="minor"/>
      </rPr>
      <t xml:space="preserve"> พัฒนาระบบ internet </t>
    </r>
    <r>
      <rPr>
        <b/>
        <u/>
        <sz val="8"/>
        <color indexed="8"/>
        <rFont val="Tahoma"/>
        <family val="2"/>
        <scheme val="minor"/>
      </rPr>
      <t xml:space="preserve">
ความเห็น </t>
    </r>
    <r>
      <rPr>
        <b/>
        <sz val="8"/>
        <color indexed="8"/>
        <rFont val="Tahoma"/>
        <family val="2"/>
        <scheme val="minor"/>
      </rPr>
      <t xml:space="preserve">• </t>
    </r>
    <r>
      <rPr>
        <sz val="8"/>
        <color indexed="8"/>
        <rFont val="Tahoma"/>
        <family val="2"/>
        <scheme val="minor"/>
      </rPr>
      <t>ไม่มีรายละเอียดโครงการ และควรใช้งบบริหารจังหวัด</t>
    </r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</si>
  <si>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จัดทำสื่อประชาสัมพันธ์และเจรจาการค้า ณ ประเทศญี่ปุ่น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โครงการไม่ชัดเจน • ไม่มีข้อมูลการเจรจาเบื้องต้น และไม่มีข้อมูลสนับสนุนในการเลือกสินค้าเป้าหมายและประเทศคู่ค้า •  ไม่สอดคล้องกับยุทธศาสตร์การพัฒนาจังหวัด • ไม่มีรายละเอียดโครงการและงบประมาณ</t>
    </r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</si>
  <si>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สร้างความร่วมมือในการพัฒนาท้องถิ่นชุมชน โดยมีสถาบันการศึกษาพี่เลี้ยง และให้การสนับสนุนตามความต้องการของชุมชนท้องถิ่น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 สนับสนุนยุทธศาสตร์ด้านสังคมของจังหวัด และสร้างสังคมแห่งการเรียนรู้ตามนโยบายชาติ</t>
    </r>
  </si>
  <si>
    <t>แผนพัฒนาจังหวัดลำปาง ที่เสนอให้พิจารณา ประกอบด้วย 4 ยุทธศาสตร์ โดยแต่ละยุทธศาสตร์มีจำนวนและวงเงินโครงการ รวมทั้งผลการพิจารณา ดังนี้</t>
  </si>
  <si>
    <t>ที่</t>
  </si>
  <si>
    <t>โครงการที่เสนอใช้งบประมาณจังหวัด</t>
  </si>
  <si>
    <t>จำนวน</t>
  </si>
  <si>
    <t>บาท</t>
  </si>
  <si>
    <t>การพัฒนาคุณภาพชีวิตที่ดีของประชาชนและสร้างสังคมให้มีความเข้มแข็งเป็นสังคมแห่งภูมิปัญญาและการเรียนรู้</t>
  </si>
  <si>
    <t>การส่งเสริมและพัฒนาการเกษตรสู่เกษตรปลอดภัย</t>
  </si>
  <si>
    <t>การพัฒนาและยกระดับมาตรฐานระบบอุตสาหกรรมการท่องเที่ยวเชิงธรรมชาติและวัฒนธรรมสู่มาตรฐานสากล</t>
  </si>
  <si>
    <t>การพัฒนาเซรามิกและส่งเสริมหัตถกรรมเพื่อเพิ่มมูลค่าทางการค้าและการลงทุน</t>
  </si>
  <si>
    <t>รวมทั้งหมด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</si>
  <si>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ก่อสร้างระบบส่งน้ำชลประทาน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เป็นการพัฒนาแหล่งน้ำเพื่อการเกษตร • สอดคล้องกับนโยบายของรัฐบาล แต่ไม่มีรายละเอียดโครงการ</t>
    </r>
  </si>
  <si>
    <r>
      <rPr>
        <b/>
        <u/>
        <sz val="8"/>
        <rFont val="Tahoma"/>
        <family val="2"/>
        <scheme val="minor"/>
      </rPr>
      <t>กิจกรรม</t>
    </r>
    <r>
      <rPr>
        <sz val="8"/>
        <rFont val="Tahoma"/>
        <family val="2"/>
        <scheme val="minor"/>
      </rPr>
      <t xml:space="preserve"> ก่อสร้างสวนสาธารณะ 1 แห่ง ประชาชนได้รับประโยชน์ 2,500 คน
</t>
    </r>
    <r>
      <rPr>
        <b/>
        <u/>
        <sz val="8"/>
        <rFont val="Tahoma"/>
        <family val="2"/>
        <scheme val="minor"/>
      </rPr>
      <t>ความเห็น</t>
    </r>
    <r>
      <rPr>
        <sz val="8"/>
        <rFont val="Tahoma"/>
        <family val="2"/>
        <scheme val="minor"/>
      </rPr>
      <t xml:space="preserve"> • เป็นความต้องการของจังหวัด</t>
    </r>
  </si>
  <si>
    <r>
      <rPr>
        <b/>
        <u/>
        <sz val="8"/>
        <rFont val="Tahoma"/>
        <family val="2"/>
      </rPr>
      <t xml:space="preserve">กิจกรรม </t>
    </r>
    <r>
      <rPr>
        <sz val="8"/>
        <rFont val="Tahoma"/>
        <family val="2"/>
      </rPr>
      <t xml:space="preserve">เป็นการดำเนินการอบรมเพื่อให้ชุมชนสามารถตรวจสอบคุณภาพน้ำในพื้นที่ได้
</t>
    </r>
    <r>
      <rPr>
        <b/>
        <u/>
        <sz val="8"/>
        <rFont val="Tahoma"/>
        <family val="2"/>
      </rPr>
      <t>ความเห็น</t>
    </r>
    <r>
      <rPr>
        <sz val="8"/>
        <rFont val="Tahoma"/>
        <family val="2"/>
      </rPr>
      <t xml:space="preserve"> • สนับสนุนการแก้ไขปัญหาคุณภาพแหล่งน้ำของชุมชน</t>
    </r>
  </si>
  <si>
    <t xml:space="preserve">“เพื่อนช่วยเพื่อน” ห่วงใยสุขภาพผู้สูงอายุและผู้พิการ                                                                                        </t>
  </si>
  <si>
    <r>
      <rPr>
        <b/>
        <u/>
        <sz val="8"/>
        <color indexed="8"/>
        <rFont val="Tahoma"/>
        <family val="2"/>
        <scheme val="minor"/>
      </rPr>
      <t>กิจกรรม</t>
    </r>
    <r>
      <rPr>
        <sz val="8"/>
        <color indexed="8"/>
        <rFont val="Tahoma"/>
        <family val="2"/>
        <scheme val="minor"/>
      </rPr>
      <t xml:space="preserve"> อบรมมัคนายกวัดในจังหวัดลำปาง 700 คน
</t>
    </r>
    <r>
      <rPr>
        <b/>
        <u/>
        <sz val="8"/>
        <color indexed="8"/>
        <rFont val="Tahoma"/>
        <family val="2"/>
        <scheme val="minor"/>
      </rPr>
      <t>ความเห็น</t>
    </r>
    <r>
      <rPr>
        <sz val="8"/>
        <color indexed="8"/>
        <rFont val="Tahoma"/>
        <family val="2"/>
        <scheme val="minor"/>
      </rPr>
      <t xml:space="preserve"> • กิจกรรมเป็นการอบรม ไม่สอดคล้องกับหลักเกณฑ์การพิจารณา • ควรขอรับการสนับสนุนจาก อปท.</t>
    </r>
  </si>
  <si>
    <t>พัฒนาศักยภาพเกษตรตามแนวทางเศรษฐกิจพอเพียง พื้นที่ อ.ห้างฉัตร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</si>
  <si>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ส่งเสริมเกษตรทฤษฎีใหม่ ส่งเสริมอาชีพการทำปุ๋ยชีวภาพพร้อมก่อสร้างอาคารทำปุ๋ยหมัก ส่งเสริมการผลิตด้านการเกษตร ประมง และปศุสัตว์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</rPr>
      <t xml:space="preserve"> • สอดคล้องกับยุทธศาสตร์จังหวัด แต่ไม่มีรายละเอียดโครงการและงบประมาณ</t>
    </r>
  </si>
  <si>
    <t>4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</si>
  <si>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</si>
  <si>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</si>
  <si>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</si>
  <si>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</si>
  <si>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</si>
  <si>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</si>
  <si>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</si>
  <si>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</si>
  <si>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</si>
  <si>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</si>
  <si>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</si>
  <si>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</si>
  <si>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</si>
  <si>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</si>
  <si>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29</t>
  </si>
  <si>
    <t>31</t>
  </si>
  <si>
    <t>32</t>
  </si>
  <si>
    <t>33</t>
  </si>
  <si>
    <t>34</t>
  </si>
  <si>
    <t>63</t>
  </si>
  <si>
    <t>64</t>
  </si>
  <si>
    <t>65</t>
  </si>
  <si>
    <t>67</t>
  </si>
  <si>
    <t>68</t>
  </si>
  <si>
    <t>94</t>
  </si>
  <si>
    <t>95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</si>
  <si>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</si>
  <si>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</si>
  <si>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</si>
  <si>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</si>
  <si>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</si>
  <si>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</si>
  <si>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</si>
  <si>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</si>
  <si>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</si>
  <si>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</si>
  <si>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</si>
  <si>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</si>
  <si>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</si>
  <si>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</si>
  <si>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</si>
  <si>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</si>
  <si>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</si>
  <si>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</si>
  <si>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</si>
  <si>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</si>
  <si>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</si>
  <si>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</si>
  <si>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</si>
  <si>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</si>
  <si>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</si>
  <si>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</si>
  <si>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</si>
  <si>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</si>
  <si>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</si>
  <si>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</si>
  <si>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</si>
  <si>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</si>
  <si>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</si>
  <si>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</si>
  <si>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</si>
  <si>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</si>
  <si>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</si>
  <si>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</si>
  <si>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</si>
  <si>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</si>
  <si>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</si>
  <si>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</si>
  <si>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</si>
  <si>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</si>
  <si>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</si>
  <si>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</si>
  <si>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</si>
  <si>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</si>
  <si>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</si>
  <si>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5</t>
  </si>
  <si>
    <t>7</t>
  </si>
  <si>
    <t>10</t>
  </si>
  <si>
    <t>11</t>
  </si>
  <si>
    <t>12</t>
  </si>
  <si>
    <t>30</t>
  </si>
  <si>
    <t>46</t>
  </si>
  <si>
    <t>47</t>
  </si>
  <si>
    <t>48</t>
  </si>
  <si>
    <t>66</t>
  </si>
  <si>
    <t>3</t>
  </si>
  <si>
    <t>6</t>
  </si>
  <si>
    <t>8</t>
  </si>
  <si>
    <t>9</t>
  </si>
  <si>
    <t>27</t>
  </si>
  <si>
    <t>28</t>
  </si>
  <si>
    <t>49</t>
  </si>
  <si>
    <t>เพิ่มทักษะการรวบรวมข้อมูลหลักฐานทางนิติวิทยาศาสตร์</t>
  </si>
  <si>
    <t>จัดการลุ่มน้ำฟื้นฟูระบบนิเวศน์ป่า สร้างฝาย ขยายแฝก สู่แหล่งเรียนรู้เชิงธรรมชาติ</t>
  </si>
  <si>
    <t>การรณรงค์ป้องกันและแก้ไขปัญหายาเสพติด  (TO BE NUMBER ONE) จังหวัดลำปาง</t>
  </si>
  <si>
    <t>ซ่อมแซมป้องกันตลิ่งพังลำห้วยทุม บ้านม่วงพัฒนา หมู่ที่ 11 ต.แจ้ห่ม อ.แจ้ห่ม จ.ลำปาง</t>
  </si>
  <si>
    <t>ขยายระบบชลประทานห้วยผากาน หมู่ที่ 2 ตำบลทุ่งฮั้ว อำเภอวังเหนือ</t>
  </si>
  <si>
    <t xml:space="preserve">หมายเหตุ : การจัดสรรตามกรอบวงเงินงบประมาณปี 2555 ตามเกณฑ์ของ ก.น.จ. ของจังหวัดลำปาง จำนวน 175.5098 ล้านบาท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</si>
</sst>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37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b/>
      <sz val="10"/>
      <color indexed="8"/>
      <name val="Tahoma"/>
      <family val="2"/>
    </font>
    <font>
      <b/>
      <sz val="10"/>
      <name val="Tahoma"/>
      <family val="2"/>
    </font>
    <font>
      <sz val="8"/>
      <color indexed="8"/>
      <name val="Tahoma"/>
      <family val="2"/>
      <charset val="222"/>
    </font>
    <font>
      <sz val="8"/>
      <name val="Tahoma"/>
      <family val="2"/>
    </font>
    <font>
      <sz val="12"/>
      <color indexed="8"/>
      <name val="Wingdings 2"/>
      <family val="1"/>
      <charset val="2"/>
    </font>
    <font>
      <b/>
      <sz val="8"/>
      <color indexed="8"/>
      <name val="Tahoma"/>
      <family val="2"/>
    </font>
    <font>
      <b/>
      <sz val="8"/>
      <name val="Tahoma"/>
      <family val="2"/>
    </font>
    <font>
      <sz val="11"/>
      <color indexed="8"/>
      <name val="Tahoma"/>
      <family val="2"/>
      <charset val="222"/>
    </font>
    <font>
      <sz val="8"/>
      <color indexed="8"/>
      <name val="Tahoma"/>
      <family val="2"/>
    </font>
    <font>
      <sz val="8"/>
      <color rgb="FFFF0000"/>
      <name val="Tahoma"/>
      <family val="2"/>
    </font>
    <font>
      <b/>
      <u/>
      <sz val="8"/>
      <name val="Tahoma"/>
      <family val="2"/>
    </font>
    <font>
      <sz val="8"/>
      <name val="Tahoma"/>
      <family val="2"/>
      <scheme val="minor"/>
    </font>
    <font>
      <sz val="10"/>
      <name val="Arial"/>
      <family val="2"/>
    </font>
    <font>
      <sz val="8"/>
      <color indexed="8"/>
      <name val="Tahoma"/>
      <family val="2"/>
      <scheme val="minor"/>
    </font>
    <font>
      <b/>
      <u/>
      <sz val="8"/>
      <color indexed="8"/>
      <name val="Tahoma"/>
      <family val="2"/>
      <scheme val="minor"/>
    </font>
    <font>
      <b/>
      <u/>
      <sz val="8"/>
      <color indexed="8"/>
      <name val="Tahoma"/>
      <family val="2"/>
    </font>
    <font>
      <b/>
      <sz val="8"/>
      <color indexed="8"/>
      <name val="Tahoma"/>
      <family val="2"/>
      <scheme val="minor"/>
    </font>
    <font>
      <b/>
      <sz val="8"/>
      <color rgb="FFFF0000"/>
      <name val="Tahoma"/>
      <family val="2"/>
    </font>
    <font>
      <sz val="12"/>
      <color rgb="FFFF0000"/>
      <name val="Wingdings 2"/>
      <family val="1"/>
      <charset val="2"/>
    </font>
    <font>
      <sz val="11"/>
      <name val="Tahoma"/>
      <family val="2"/>
      <scheme val="minor"/>
    </font>
    <font>
      <sz val="11"/>
      <color rgb="FFFF0000"/>
      <name val="Tahoma"/>
      <family val="2"/>
      <scheme val="minor"/>
    </font>
    <font>
      <b/>
      <sz val="12"/>
      <color indexed="8"/>
      <name val="Tahoma"/>
      <family val="2"/>
    </font>
    <font>
      <sz val="8"/>
      <color theme="3" tint="0.59996337778862885"/>
      <name val="Tahoma"/>
      <family val="2"/>
    </font>
    <font>
      <sz val="11"/>
      <color theme="1"/>
      <name val="Tahoma"/>
      <family val="2"/>
    </font>
    <font>
      <sz val="10"/>
      <color indexed="8"/>
      <name val="Tahoma"/>
      <family val="2"/>
    </font>
    <font>
      <sz val="10"/>
      <name val="Tahoma"/>
      <family val="2"/>
    </font>
    <font>
      <sz val="10"/>
      <name val="Tahoma"/>
      <family val="2"/>
      <scheme val="minor"/>
    </font>
    <font>
      <sz val="11"/>
      <color rgb="FFFF0000"/>
      <name val="Tahoma"/>
      <family val="2"/>
    </font>
    <font>
      <sz val="11"/>
      <color theme="3" tint="0.39997558519241921"/>
      <name val="Tahoma"/>
      <family val="2"/>
    </font>
    <font>
      <sz val="10"/>
      <color theme="3" tint="0.39997558519241921"/>
      <name val="Tahoma"/>
      <family val="2"/>
    </font>
    <font>
      <sz val="12"/>
      <name val="Wingdings 2"/>
      <family val="1"/>
      <charset val="2"/>
    </font>
    <font>
      <b/>
      <u/>
      <sz val="8"/>
      <name val="Tahoma"/>
      <family val="2"/>
      <scheme val="minor"/>
    </font>
    <font>
      <sz val="12"/>
      <color theme="1"/>
      <name val="Tahoma"/>
      <family val="2"/>
      <charset val="222"/>
      <scheme val="minor"/>
    </font>
    <font>
      <sz val="12"/>
      <color rgb="FFFF0000"/>
      <name val="Tahoma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</cellStyleXfs>
  <cellXfs count="182">
    <xf numFmtId="0" fontId="0" fillId="0" borderId="0" xfId="0"/>
    <xf numFmtId="49" fontId="5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center" vertical="top"/>
    </xf>
    <xf numFmtId="49" fontId="11" fillId="0" borderId="9" xfId="0" applyNumberFormat="1" applyFont="1" applyFill="1" applyBorder="1" applyAlignment="1">
      <alignment vertical="top" wrapText="1"/>
    </xf>
    <xf numFmtId="0" fontId="6" fillId="0" borderId="9" xfId="0" applyNumberFormat="1" applyFont="1" applyFill="1" applyBorder="1" applyAlignment="1">
      <alignment vertical="top" wrapText="1"/>
    </xf>
    <xf numFmtId="0" fontId="0" fillId="0" borderId="10" xfId="0" applyBorder="1" applyAlignment="1">
      <alignment vertical="top"/>
    </xf>
    <xf numFmtId="49" fontId="14" fillId="0" borderId="11" xfId="0" applyNumberFormat="1" applyFont="1" applyFill="1" applyBorder="1" applyAlignment="1">
      <alignment vertical="top" wrapText="1"/>
    </xf>
    <xf numFmtId="3" fontId="14" fillId="0" borderId="11" xfId="3" applyNumberFormat="1" applyFont="1" applyFill="1" applyBorder="1" applyAlignment="1">
      <alignment horizontal="right" vertical="top" wrapText="1"/>
    </xf>
    <xf numFmtId="0" fontId="0" fillId="0" borderId="12" xfId="0" applyBorder="1" applyAlignment="1">
      <alignment vertical="top"/>
    </xf>
    <xf numFmtId="0" fontId="11" fillId="0" borderId="11" xfId="0" applyNumberFormat="1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center" vertical="top"/>
    </xf>
    <xf numFmtId="49" fontId="14" fillId="0" borderId="11" xfId="0" applyNumberFormat="1" applyFont="1" applyFill="1" applyBorder="1" applyAlignment="1">
      <alignment horizontal="left" vertical="top" wrapText="1"/>
    </xf>
    <xf numFmtId="3" fontId="14" fillId="0" borderId="11" xfId="3" applyNumberFormat="1" applyFont="1" applyFill="1" applyBorder="1" applyAlignment="1">
      <alignment vertical="top" wrapText="1"/>
    </xf>
    <xf numFmtId="3" fontId="14" fillId="0" borderId="11" xfId="0" applyNumberFormat="1" applyFont="1" applyFill="1" applyBorder="1" applyAlignment="1">
      <alignment vertical="top" wrapText="1"/>
    </xf>
    <xf numFmtId="49" fontId="11" fillId="0" borderId="11" xfId="0" applyNumberFormat="1" applyFont="1" applyFill="1" applyBorder="1" applyAlignment="1">
      <alignment vertical="top" wrapText="1"/>
    </xf>
    <xf numFmtId="49" fontId="14" fillId="0" borderId="11" xfId="0" applyNumberFormat="1" applyFont="1" applyFill="1" applyBorder="1" applyAlignment="1">
      <alignment vertical="top"/>
    </xf>
    <xf numFmtId="0" fontId="0" fillId="0" borderId="12" xfId="0" applyBorder="1"/>
    <xf numFmtId="0" fontId="14" fillId="0" borderId="11" xfId="0" applyFont="1" applyFill="1" applyBorder="1" applyAlignment="1">
      <alignment vertical="top" wrapText="1"/>
    </xf>
    <xf numFmtId="0" fontId="11" fillId="0" borderId="11" xfId="0" applyNumberFormat="1" applyFont="1" applyFill="1" applyBorder="1" applyAlignment="1">
      <alignment vertical="top" wrapText="1"/>
    </xf>
    <xf numFmtId="3" fontId="14" fillId="0" borderId="11" xfId="0" applyNumberFormat="1" applyFont="1" applyFill="1" applyBorder="1" applyAlignment="1">
      <alignment horizontal="right" vertical="top" wrapText="1"/>
    </xf>
    <xf numFmtId="0" fontId="21" fillId="0" borderId="11" xfId="0" applyFont="1" applyFill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14" fillId="0" borderId="13" xfId="0" applyFont="1" applyFill="1" applyBorder="1" applyAlignment="1">
      <alignment vertical="top" wrapText="1"/>
    </xf>
    <xf numFmtId="49" fontId="14" fillId="0" borderId="13" xfId="0" applyNumberFormat="1" applyFont="1" applyFill="1" applyBorder="1" applyAlignment="1">
      <alignment horizontal="left" vertical="top" wrapText="1"/>
    </xf>
    <xf numFmtId="187" fontId="14" fillId="0" borderId="13" xfId="3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center" vertical="top"/>
    </xf>
    <xf numFmtId="0" fontId="2" fillId="0" borderId="16" xfId="0" applyFont="1" applyBorder="1" applyAlignment="1">
      <alignment vertical="top"/>
    </xf>
    <xf numFmtId="49" fontId="0" fillId="0" borderId="0" xfId="0" applyNumberFormat="1" applyFill="1" applyAlignment="1">
      <alignment wrapText="1"/>
    </xf>
    <xf numFmtId="188" fontId="0" fillId="0" borderId="0" xfId="1" applyNumberFormat="1" applyFont="1"/>
    <xf numFmtId="188" fontId="0" fillId="0" borderId="0" xfId="0" applyNumberFormat="1"/>
    <xf numFmtId="0" fontId="14" fillId="0" borderId="9" xfId="0" applyFont="1" applyFill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0" xfId="0" applyFont="1"/>
    <xf numFmtId="0" fontId="26" fillId="0" borderId="0" xfId="0" applyFont="1"/>
    <xf numFmtId="0" fontId="27" fillId="0" borderId="0" xfId="0" applyFont="1" applyAlignment="1">
      <alignment vertical="center"/>
    </xf>
    <xf numFmtId="0" fontId="28" fillId="0" borderId="0" xfId="11" applyFont="1" applyAlignment="1">
      <alignment vertical="center"/>
    </xf>
    <xf numFmtId="187" fontId="28" fillId="0" borderId="0" xfId="1" applyNumberFormat="1" applyFont="1" applyAlignment="1">
      <alignment vertical="center"/>
    </xf>
    <xf numFmtId="0" fontId="3" fillId="0" borderId="2" xfId="11" applyFont="1" applyFill="1" applyBorder="1" applyAlignment="1">
      <alignment horizontal="center" vertical="center"/>
    </xf>
    <xf numFmtId="187" fontId="3" fillId="0" borderId="3" xfId="1" applyNumberFormat="1" applyFont="1" applyFill="1" applyBorder="1" applyAlignment="1">
      <alignment horizontal="center" vertical="center"/>
    </xf>
    <xf numFmtId="187" fontId="3" fillId="0" borderId="2" xfId="1" applyNumberFormat="1" applyFont="1" applyFill="1" applyBorder="1" applyAlignment="1">
      <alignment horizontal="center" vertical="center"/>
    </xf>
    <xf numFmtId="0" fontId="28" fillId="0" borderId="9" xfId="11" applyFont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left" vertical="center" wrapText="1"/>
    </xf>
    <xf numFmtId="1" fontId="28" fillId="0" borderId="9" xfId="2" applyNumberFormat="1" applyFont="1" applyBorder="1" applyAlignment="1">
      <alignment horizontal="center" vertical="center" wrapText="1"/>
    </xf>
    <xf numFmtId="187" fontId="28" fillId="0" borderId="9" xfId="1" applyNumberFormat="1" applyFont="1" applyBorder="1" applyAlignment="1">
      <alignment horizontal="center" vertical="center" wrapText="1"/>
    </xf>
    <xf numFmtId="43" fontId="28" fillId="0" borderId="9" xfId="1" applyFont="1" applyBorder="1" applyAlignment="1">
      <alignment horizontal="center" vertical="center" wrapText="1"/>
    </xf>
    <xf numFmtId="187" fontId="12" fillId="0" borderId="0" xfId="0" applyNumberFormat="1" applyFont="1"/>
    <xf numFmtId="0" fontId="30" fillId="0" borderId="0" xfId="0" applyFont="1"/>
    <xf numFmtId="0" fontId="28" fillId="0" borderId="11" xfId="11" applyFont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left" vertical="center" wrapText="1"/>
    </xf>
    <xf numFmtId="1" fontId="28" fillId="0" borderId="11" xfId="2" applyNumberFormat="1" applyFont="1" applyBorder="1" applyAlignment="1">
      <alignment horizontal="center" vertical="center" wrapText="1"/>
    </xf>
    <xf numFmtId="187" fontId="28" fillId="0" borderId="11" xfId="1" applyNumberFormat="1" applyFont="1" applyBorder="1" applyAlignment="1">
      <alignment horizontal="center" vertical="center" wrapText="1"/>
    </xf>
    <xf numFmtId="43" fontId="28" fillId="0" borderId="11" xfId="1" applyFont="1" applyBorder="1" applyAlignment="1">
      <alignment horizontal="center" vertical="center" wrapText="1"/>
    </xf>
    <xf numFmtId="0" fontId="30" fillId="0" borderId="16" xfId="0" applyFont="1" applyBorder="1"/>
    <xf numFmtId="0" fontId="28" fillId="2" borderId="11" xfId="0" applyFont="1" applyFill="1" applyBorder="1" applyAlignment="1">
      <alignment horizontal="left" vertical="center" wrapText="1"/>
    </xf>
    <xf numFmtId="0" fontId="28" fillId="0" borderId="13" xfId="11" applyFont="1" applyBorder="1" applyAlignment="1">
      <alignment horizontal="center" vertical="center" wrapText="1"/>
    </xf>
    <xf numFmtId="0" fontId="28" fillId="0" borderId="11" xfId="0" applyFont="1" applyBorder="1" applyAlignment="1">
      <alignment horizontal="left" vertical="center" wrapText="1"/>
    </xf>
    <xf numFmtId="1" fontId="28" fillId="0" borderId="13" xfId="2" applyNumberFormat="1" applyFont="1" applyBorder="1" applyAlignment="1">
      <alignment horizontal="center" vertical="center" wrapText="1"/>
    </xf>
    <xf numFmtId="187" fontId="28" fillId="0" borderId="13" xfId="1" applyNumberFormat="1" applyFont="1" applyBorder="1" applyAlignment="1">
      <alignment horizontal="center" vertical="center" wrapText="1"/>
    </xf>
    <xf numFmtId="43" fontId="28" fillId="0" borderId="13" xfId="1" applyFont="1" applyBorder="1" applyAlignment="1">
      <alignment horizontal="center" vertical="center" wrapText="1"/>
    </xf>
    <xf numFmtId="1" fontId="28" fillId="0" borderId="13" xfId="1" applyNumberFormat="1" applyFont="1" applyBorder="1" applyAlignment="1">
      <alignment horizontal="center" vertical="center" wrapText="1"/>
    </xf>
    <xf numFmtId="187" fontId="28" fillId="0" borderId="19" xfId="1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/>
    </xf>
    <xf numFmtId="187" fontId="4" fillId="0" borderId="2" xfId="1" applyNumberFormat="1" applyFont="1" applyBorder="1" applyAlignment="1">
      <alignment horizontal="center" vertical="center"/>
    </xf>
    <xf numFmtId="43" fontId="4" fillId="0" borderId="2" xfId="1" applyFont="1" applyBorder="1" applyAlignment="1">
      <alignment horizontal="center" vertical="center"/>
    </xf>
    <xf numFmtId="0" fontId="31" fillId="0" borderId="0" xfId="0" applyFont="1"/>
    <xf numFmtId="187" fontId="31" fillId="0" borderId="0" xfId="1" applyNumberFormat="1" applyFont="1"/>
    <xf numFmtId="187" fontId="32" fillId="0" borderId="0" xfId="1" applyNumberFormat="1" applyFo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87" fontId="5" fillId="0" borderId="0" xfId="1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NumberFormat="1" applyFont="1" applyFill="1" applyAlignment="1">
      <alignment vertical="top" wrapText="1"/>
    </xf>
    <xf numFmtId="0" fontId="6" fillId="0" borderId="0" xfId="0" applyFont="1" applyFill="1"/>
    <xf numFmtId="187" fontId="9" fillId="0" borderId="4" xfId="1" applyNumberFormat="1" applyFont="1" applyFill="1" applyBorder="1" applyAlignment="1">
      <alignment horizontal="center" vertical="center" wrapText="1"/>
    </xf>
    <xf numFmtId="187" fontId="9" fillId="0" borderId="7" xfId="1" applyNumberFormat="1" applyFont="1" applyFill="1" applyBorder="1" applyAlignment="1">
      <alignment horizontal="center" vertical="center" wrapText="1"/>
    </xf>
    <xf numFmtId="1" fontId="11" fillId="0" borderId="9" xfId="1" applyNumberFormat="1" applyFont="1" applyFill="1" applyBorder="1" applyAlignment="1">
      <alignment horizontal="center" vertical="top" wrapText="1"/>
    </xf>
    <xf numFmtId="187" fontId="11" fillId="0" borderId="9" xfId="1" applyNumberFormat="1" applyFont="1" applyFill="1" applyBorder="1" applyAlignment="1">
      <alignment horizontal="center" vertical="top" wrapText="1"/>
    </xf>
    <xf numFmtId="187" fontId="20" fillId="0" borderId="9" xfId="1" applyNumberFormat="1" applyFont="1" applyFill="1" applyBorder="1" applyAlignment="1">
      <alignment horizontal="center" vertical="top" wrapText="1"/>
    </xf>
    <xf numFmtId="187" fontId="8" fillId="0" borderId="9" xfId="1" applyNumberFormat="1" applyFont="1" applyFill="1" applyBorder="1" applyAlignment="1">
      <alignment horizontal="center" vertical="top" wrapText="1"/>
    </xf>
    <xf numFmtId="0" fontId="16" fillId="0" borderId="9" xfId="0" applyNumberFormat="1" applyFont="1" applyFill="1" applyBorder="1" applyAlignment="1">
      <alignment vertical="top" wrapText="1"/>
    </xf>
    <xf numFmtId="49" fontId="6" fillId="0" borderId="9" xfId="2" applyNumberFormat="1" applyFont="1" applyFill="1" applyBorder="1" applyAlignment="1">
      <alignment horizontal="center" vertical="top" wrapText="1"/>
    </xf>
    <xf numFmtId="1" fontId="11" fillId="0" borderId="11" xfId="1" applyNumberFormat="1" applyFont="1" applyFill="1" applyBorder="1" applyAlignment="1">
      <alignment horizontal="center" vertical="top" wrapText="1"/>
    </xf>
    <xf numFmtId="187" fontId="6" fillId="0" borderId="11" xfId="1" applyNumberFormat="1" applyFont="1" applyFill="1" applyBorder="1" applyAlignment="1">
      <alignment vertical="top" wrapText="1"/>
    </xf>
    <xf numFmtId="187" fontId="11" fillId="0" borderId="11" xfId="1" applyNumberFormat="1" applyFont="1" applyFill="1" applyBorder="1" applyAlignment="1">
      <alignment horizontal="center" vertical="top" wrapText="1"/>
    </xf>
    <xf numFmtId="187" fontId="12" fillId="0" borderId="11" xfId="1" applyNumberFormat="1" applyFont="1" applyFill="1" applyBorder="1" applyAlignment="1">
      <alignment horizontal="center" vertical="top" wrapText="1"/>
    </xf>
    <xf numFmtId="0" fontId="16" fillId="0" borderId="11" xfId="0" applyNumberFormat="1" applyFont="1" applyFill="1" applyBorder="1" applyAlignment="1">
      <alignment vertical="top" wrapText="1"/>
    </xf>
    <xf numFmtId="49" fontId="6" fillId="0" borderId="11" xfId="2" applyNumberFormat="1" applyFont="1" applyFill="1" applyBorder="1" applyAlignment="1">
      <alignment horizontal="center" vertical="top" wrapText="1"/>
    </xf>
    <xf numFmtId="187" fontId="16" fillId="0" borderId="11" xfId="1" applyNumberFormat="1" applyFont="1" applyFill="1" applyBorder="1" applyAlignment="1">
      <alignment horizontal="center" vertical="top" wrapText="1"/>
    </xf>
    <xf numFmtId="0" fontId="17" fillId="0" borderId="11" xfId="0" applyNumberFormat="1" applyFont="1" applyFill="1" applyBorder="1" applyAlignment="1">
      <alignment vertical="top" wrapText="1"/>
    </xf>
    <xf numFmtId="1" fontId="11" fillId="0" borderId="13" xfId="1" applyNumberFormat="1" applyFont="1" applyFill="1" applyBorder="1" applyAlignment="1">
      <alignment horizontal="center" vertical="top" wrapText="1"/>
    </xf>
    <xf numFmtId="187" fontId="12" fillId="0" borderId="13" xfId="1" applyNumberFormat="1" applyFont="1" applyFill="1" applyBorder="1" applyAlignment="1">
      <alignment horizontal="center" vertical="top" wrapText="1"/>
    </xf>
    <xf numFmtId="0" fontId="16" fillId="0" borderId="13" xfId="0" applyNumberFormat="1" applyFont="1" applyFill="1" applyBorder="1" applyAlignment="1">
      <alignment vertical="top" wrapText="1"/>
    </xf>
    <xf numFmtId="49" fontId="6" fillId="0" borderId="13" xfId="2" applyNumberFormat="1" applyFont="1" applyFill="1" applyBorder="1" applyAlignment="1">
      <alignment horizontal="center" vertical="top" wrapText="1"/>
    </xf>
    <xf numFmtId="187" fontId="9" fillId="0" borderId="15" xfId="1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187" fontId="0" fillId="0" borderId="0" xfId="1" applyNumberFormat="1" applyFont="1" applyFill="1"/>
    <xf numFmtId="0" fontId="0" fillId="0" borderId="0" xfId="0" applyFill="1" applyAlignment="1">
      <alignment horizontal="right"/>
    </xf>
    <xf numFmtId="0" fontId="0" fillId="0" borderId="0" xfId="0" applyNumberFormat="1" applyFill="1" applyAlignment="1">
      <alignment vertical="top" wrapText="1"/>
    </xf>
    <xf numFmtId="0" fontId="23" fillId="0" borderId="0" xfId="0" applyFont="1" applyFill="1"/>
    <xf numFmtId="1" fontId="6" fillId="0" borderId="9" xfId="1" applyNumberFormat="1" applyFont="1" applyFill="1" applyBorder="1" applyAlignment="1">
      <alignment horizontal="center" vertical="top" wrapText="1"/>
    </xf>
    <xf numFmtId="187" fontId="6" fillId="0" borderId="9" xfId="1" applyNumberFormat="1" applyFont="1" applyFill="1" applyBorder="1" applyAlignment="1">
      <alignment vertical="top" wrapText="1"/>
    </xf>
    <xf numFmtId="49" fontId="14" fillId="0" borderId="9" xfId="0" applyNumberFormat="1" applyFont="1" applyFill="1" applyBorder="1" applyAlignment="1">
      <alignment horizontal="left" vertical="top" wrapText="1"/>
    </xf>
    <xf numFmtId="49" fontId="14" fillId="0" borderId="9" xfId="0" applyNumberFormat="1" applyFont="1" applyFill="1" applyBorder="1" applyAlignment="1">
      <alignment vertical="top" wrapText="1"/>
    </xf>
    <xf numFmtId="3" fontId="14" fillId="0" borderId="9" xfId="3" applyNumberFormat="1" applyFont="1" applyFill="1" applyBorder="1" applyAlignment="1">
      <alignment horizontal="right" vertical="top" wrapText="1"/>
    </xf>
    <xf numFmtId="3" fontId="14" fillId="0" borderId="9" xfId="0" applyNumberFormat="1" applyFont="1" applyFill="1" applyBorder="1" applyAlignment="1">
      <alignment horizontal="right" vertical="top" wrapText="1"/>
    </xf>
    <xf numFmtId="187" fontId="12" fillId="0" borderId="9" xfId="1" applyNumberFormat="1" applyFont="1" applyFill="1" applyBorder="1" applyAlignment="1">
      <alignment horizontal="center" vertical="top" wrapText="1"/>
    </xf>
    <xf numFmtId="187" fontId="6" fillId="0" borderId="9" xfId="1" applyNumberFormat="1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/>
    </xf>
    <xf numFmtId="0" fontId="33" fillId="0" borderId="9" xfId="0" applyFont="1" applyFill="1" applyBorder="1" applyAlignment="1">
      <alignment horizontal="center" vertical="top"/>
    </xf>
    <xf numFmtId="0" fontId="11" fillId="0" borderId="9" xfId="0" applyNumberFormat="1" applyFont="1" applyFill="1" applyBorder="1" applyAlignment="1">
      <alignment horizontal="left" vertical="top" wrapText="1"/>
    </xf>
    <xf numFmtId="0" fontId="35" fillId="0" borderId="0" xfId="0" applyFont="1" applyBorder="1"/>
    <xf numFmtId="187" fontId="35" fillId="0" borderId="0" xfId="0" applyNumberFormat="1" applyFont="1" applyBorder="1" applyAlignment="1">
      <alignment vertical="top"/>
    </xf>
    <xf numFmtId="0" fontId="35" fillId="0" borderId="0" xfId="0" applyFont="1" applyBorder="1" applyAlignment="1">
      <alignment vertical="top"/>
    </xf>
    <xf numFmtId="0" fontId="36" fillId="0" borderId="0" xfId="0" applyFont="1" applyBorder="1" applyAlignment="1">
      <alignment vertical="top"/>
    </xf>
    <xf numFmtId="1" fontId="28" fillId="0" borderId="0" xfId="11" applyNumberFormat="1" applyFont="1" applyAlignment="1">
      <alignment vertical="center"/>
    </xf>
    <xf numFmtId="187" fontId="35" fillId="0" borderId="0" xfId="0" applyNumberFormat="1" applyFont="1" applyBorder="1" applyAlignment="1">
      <alignment vertical="center"/>
    </xf>
    <xf numFmtId="187" fontId="35" fillId="0" borderId="15" xfId="1" applyNumberFormat="1" applyFont="1" applyBorder="1" applyAlignment="1">
      <alignment vertical="center"/>
    </xf>
    <xf numFmtId="187" fontId="35" fillId="0" borderId="15" xfId="0" applyNumberFormat="1" applyFont="1" applyBorder="1" applyAlignment="1">
      <alignment vertical="center"/>
    </xf>
    <xf numFmtId="1" fontId="12" fillId="0" borderId="0" xfId="1" applyNumberFormat="1" applyFont="1" applyFill="1" applyBorder="1" applyAlignment="1">
      <alignment horizontal="center" vertical="top" wrapText="1"/>
    </xf>
    <xf numFmtId="187" fontId="12" fillId="0" borderId="0" xfId="1" applyNumberFormat="1" applyFont="1" applyFill="1" applyBorder="1" applyAlignment="1">
      <alignment horizontal="left" vertical="top" wrapText="1"/>
    </xf>
    <xf numFmtId="49" fontId="12" fillId="0" borderId="0" xfId="0" applyNumberFormat="1" applyFont="1" applyFill="1" applyBorder="1" applyAlignment="1">
      <alignment horizontal="left" vertical="top" wrapText="1"/>
    </xf>
    <xf numFmtId="187" fontId="12" fillId="0" borderId="0" xfId="1" applyNumberFormat="1" applyFont="1" applyFill="1" applyBorder="1" applyAlignment="1">
      <alignment horizontal="center" vertical="top" wrapText="1"/>
    </xf>
    <xf numFmtId="0" fontId="12" fillId="0" borderId="0" xfId="0" applyNumberFormat="1" applyFont="1" applyFill="1" applyBorder="1" applyAlignment="1">
      <alignment horizontal="left" vertical="top" wrapText="1"/>
    </xf>
    <xf numFmtId="187" fontId="6" fillId="0" borderId="13" xfId="1" applyNumberFormat="1" applyFont="1" applyFill="1" applyBorder="1" applyAlignment="1">
      <alignment vertical="top" wrapText="1"/>
    </xf>
    <xf numFmtId="49" fontId="14" fillId="0" borderId="13" xfId="0" applyNumberFormat="1" applyFont="1" applyFill="1" applyBorder="1" applyAlignment="1">
      <alignment vertical="top" wrapText="1"/>
    </xf>
    <xf numFmtId="3" fontId="14" fillId="0" borderId="13" xfId="3" applyNumberFormat="1" applyFont="1" applyFill="1" applyBorder="1" applyAlignment="1">
      <alignment horizontal="right" vertical="top" wrapText="1"/>
    </xf>
    <xf numFmtId="0" fontId="11" fillId="0" borderId="13" xfId="0" applyNumberFormat="1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center" vertical="top"/>
    </xf>
    <xf numFmtId="3" fontId="14" fillId="0" borderId="13" xfId="0" applyNumberFormat="1" applyFont="1" applyFill="1" applyBorder="1" applyAlignment="1">
      <alignment horizontal="right" vertical="top" wrapText="1"/>
    </xf>
    <xf numFmtId="0" fontId="14" fillId="0" borderId="9" xfId="0" applyNumberFormat="1" applyFont="1" applyFill="1" applyBorder="1" applyAlignment="1">
      <alignment vertical="top" wrapText="1"/>
    </xf>
    <xf numFmtId="1" fontId="6" fillId="0" borderId="13" xfId="1" applyNumberFormat="1" applyFont="1" applyFill="1" applyBorder="1" applyAlignment="1">
      <alignment horizontal="center" vertical="top" wrapText="1"/>
    </xf>
    <xf numFmtId="49" fontId="14" fillId="0" borderId="13" xfId="0" applyNumberFormat="1" applyFont="1" applyFill="1" applyBorder="1" applyAlignment="1">
      <alignment vertical="top"/>
    </xf>
    <xf numFmtId="3" fontId="14" fillId="0" borderId="13" xfId="0" applyNumberFormat="1" applyFont="1" applyFill="1" applyBorder="1" applyAlignment="1">
      <alignment vertical="top" wrapText="1"/>
    </xf>
    <xf numFmtId="187" fontId="6" fillId="0" borderId="13" xfId="1" applyNumberFormat="1" applyFont="1" applyFill="1" applyBorder="1" applyAlignment="1">
      <alignment horizontal="center" vertical="top" wrapText="1"/>
    </xf>
    <xf numFmtId="0" fontId="33" fillId="0" borderId="13" xfId="0" applyFont="1" applyFill="1" applyBorder="1" applyAlignment="1">
      <alignment horizontal="center" vertical="top"/>
    </xf>
    <xf numFmtId="0" fontId="6" fillId="0" borderId="13" xfId="0" applyNumberFormat="1" applyFont="1" applyFill="1" applyBorder="1" applyAlignment="1">
      <alignment horizontal="left" vertical="top" wrapText="1"/>
    </xf>
    <xf numFmtId="1" fontId="28" fillId="0" borderId="20" xfId="1" applyNumberFormat="1" applyFont="1" applyBorder="1" applyAlignment="1">
      <alignment horizontal="center" vertical="center" wrapText="1"/>
    </xf>
    <xf numFmtId="187" fontId="28" fillId="0" borderId="20" xfId="1" applyNumberFormat="1" applyFont="1" applyBorder="1" applyAlignment="1">
      <alignment horizontal="center" vertical="center" wrapText="1"/>
    </xf>
    <xf numFmtId="43" fontId="28" fillId="0" borderId="2" xfId="1" applyFont="1" applyBorder="1" applyAlignment="1">
      <alignment horizontal="center" vertical="center" wrapText="1"/>
    </xf>
    <xf numFmtId="187" fontId="6" fillId="0" borderId="15" xfId="1" applyNumberFormat="1" applyFont="1" applyFill="1" applyBorder="1" applyAlignment="1">
      <alignment horizontal="center" vertical="center" wrapText="1"/>
    </xf>
    <xf numFmtId="187" fontId="4" fillId="0" borderId="13" xfId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4" fillId="0" borderId="3" xfId="11" applyFont="1" applyBorder="1" applyAlignment="1">
      <alignment horizontal="center" vertical="center"/>
    </xf>
    <xf numFmtId="0" fontId="4" fillId="0" borderId="5" xfId="11" applyFont="1" applyBorder="1" applyAlignment="1">
      <alignment horizontal="center" vertical="center"/>
    </xf>
    <xf numFmtId="0" fontId="28" fillId="0" borderId="0" xfId="11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" fillId="0" borderId="9" xfId="11" applyFont="1" applyFill="1" applyBorder="1" applyAlignment="1">
      <alignment horizontal="center" vertical="center"/>
    </xf>
    <xf numFmtId="0" fontId="3" fillId="0" borderId="7" xfId="11" applyFont="1" applyFill="1" applyBorder="1" applyAlignment="1">
      <alignment horizontal="center" vertical="center"/>
    </xf>
    <xf numFmtId="0" fontId="3" fillId="0" borderId="13" xfId="11" applyFont="1" applyFill="1" applyBorder="1" applyAlignment="1">
      <alignment horizontal="center" vertical="center"/>
    </xf>
    <xf numFmtId="0" fontId="3" fillId="0" borderId="6" xfId="11" applyFont="1" applyFill="1" applyBorder="1" applyAlignment="1">
      <alignment horizontal="center" vertical="center" wrapText="1"/>
    </xf>
    <xf numFmtId="0" fontId="3" fillId="0" borderId="14" xfId="11" applyFont="1" applyFill="1" applyBorder="1" applyAlignment="1">
      <alignment horizontal="center" vertical="center" wrapText="1"/>
    </xf>
    <xf numFmtId="0" fontId="3" fillId="0" borderId="17" xfId="1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0" fontId="4" fillId="0" borderId="6" xfId="11" applyFont="1" applyFill="1" applyBorder="1" applyAlignment="1">
      <alignment horizontal="center" vertical="center" wrapText="1"/>
    </xf>
    <xf numFmtId="0" fontId="4" fillId="0" borderId="8" xfId="11" applyFont="1" applyFill="1" applyBorder="1" applyAlignment="1">
      <alignment horizontal="center" vertical="center" wrapText="1"/>
    </xf>
    <xf numFmtId="0" fontId="4" fillId="0" borderId="17" xfId="11" applyFont="1" applyFill="1" applyBorder="1" applyAlignment="1">
      <alignment horizontal="center" vertical="center" wrapText="1"/>
    </xf>
    <xf numFmtId="0" fontId="4" fillId="0" borderId="18" xfId="11" applyFont="1" applyFill="1" applyBorder="1" applyAlignment="1">
      <alignment horizontal="center" vertical="center" wrapText="1"/>
    </xf>
    <xf numFmtId="0" fontId="3" fillId="0" borderId="8" xfId="11" applyFont="1" applyFill="1" applyBorder="1" applyAlignment="1">
      <alignment horizontal="center" vertical="center" wrapText="1"/>
    </xf>
    <xf numFmtId="0" fontId="3" fillId="0" borderId="18" xfId="11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center" vertical="center" wrapText="1"/>
    </xf>
    <xf numFmtId="187" fontId="8" fillId="0" borderId="2" xfId="1" applyNumberFormat="1" applyFont="1" applyFill="1" applyBorder="1" applyAlignment="1">
      <alignment horizontal="center" vertical="center" wrapText="1"/>
    </xf>
    <xf numFmtId="187" fontId="8" fillId="0" borderId="4" xfId="1" applyNumberFormat="1" applyFont="1" applyFill="1" applyBorder="1" applyAlignment="1">
      <alignment horizontal="center" vertical="center" wrapText="1"/>
    </xf>
    <xf numFmtId="187" fontId="9" fillId="0" borderId="2" xfId="1" applyNumberFormat="1" applyFont="1" applyFill="1" applyBorder="1" applyAlignment="1">
      <alignment horizontal="center" vertical="center" wrapText="1"/>
    </xf>
    <xf numFmtId="187" fontId="9" fillId="0" borderId="4" xfId="1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187" fontId="8" fillId="0" borderId="3" xfId="1" applyNumberFormat="1" applyFont="1" applyFill="1" applyBorder="1" applyAlignment="1">
      <alignment horizontal="center" vertical="center" wrapText="1"/>
    </xf>
    <xf numFmtId="187" fontId="8" fillId="0" borderId="6" xfId="1" applyNumberFormat="1" applyFont="1" applyFill="1" applyBorder="1" applyAlignment="1">
      <alignment horizontal="center" vertical="center" wrapText="1"/>
    </xf>
    <xf numFmtId="187" fontId="8" fillId="0" borderId="5" xfId="1" applyNumberFormat="1" applyFont="1" applyFill="1" applyBorder="1" applyAlignment="1">
      <alignment horizontal="center" vertical="center" wrapText="1"/>
    </xf>
    <xf numFmtId="187" fontId="8" fillId="0" borderId="8" xfId="1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</cellXfs>
  <cellStyles count="12">
    <cellStyle name="Comma" xfId="1" builtinId="3"/>
    <cellStyle name="Comma 2" xfId="2"/>
    <cellStyle name="Comma 2 2" xfId="4"/>
    <cellStyle name="Comma 3" xfId="3"/>
    <cellStyle name="Comma 4" xfId="5"/>
    <cellStyle name="Comma 5" xfId="6"/>
    <cellStyle name="Normal" xfId="0" builtinId="0"/>
    <cellStyle name="Normal 2" xfId="7"/>
    <cellStyle name="Normal 3" xfId="8"/>
    <cellStyle name="เครื่องหมายจุลภาค 2" xfId="9"/>
    <cellStyle name="ปกติ 2" xfId="10"/>
    <cellStyle name="ปกติ_01 เหนือบน 1 (2เมย52)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5"/>
  <sheetViews>
    <sheetView showGridLines="0" view="pageBreakPreview" zoomScale="110" zoomScaleNormal="100" zoomScaleSheetLayoutView="110" workbookViewId="0">
      <selection activeCell="A13" sqref="A13"/>
    </sheetView>
  </sheetViews>
  <sheetFormatPr defaultColWidth="9" defaultRowHeight="14.25"/>
  <cols>
    <col min="1" max="1" width="5.375" style="38" customWidth="1"/>
    <col min="2" max="2" width="29.875" style="38" customWidth="1"/>
    <col min="3" max="3" width="8.75" style="38" customWidth="1"/>
    <col min="4" max="4" width="13.75" style="38" customWidth="1"/>
    <col min="5" max="5" width="8.75" style="38" customWidth="1"/>
    <col min="6" max="6" width="14.25" style="38" customWidth="1"/>
    <col min="7" max="7" width="8.75" style="38" customWidth="1"/>
    <col min="8" max="8" width="13.75" style="38" customWidth="1"/>
    <col min="9" max="9" width="8.75" style="38" customWidth="1"/>
    <col min="10" max="10" width="13.75" style="38" customWidth="1"/>
    <col min="11" max="11" width="9" style="37"/>
    <col min="12" max="12" width="13.125" style="37" bestFit="1" customWidth="1"/>
    <col min="13" max="16384" width="9" style="38"/>
  </cols>
  <sheetData>
    <row r="1" spans="1:12" ht="16.5" customHeight="1">
      <c r="A1" s="36" t="s">
        <v>1</v>
      </c>
      <c r="B1" s="36"/>
      <c r="C1" s="36"/>
      <c r="D1" s="36"/>
      <c r="E1" s="36"/>
      <c r="F1" s="36"/>
      <c r="G1" s="36"/>
      <c r="H1" s="36"/>
      <c r="I1" s="36"/>
      <c r="J1" s="36"/>
    </row>
    <row r="2" spans="1:12" ht="36.75" customHeight="1">
      <c r="A2" s="39"/>
      <c r="B2" s="154" t="s">
        <v>198</v>
      </c>
      <c r="C2" s="154"/>
      <c r="D2" s="154"/>
      <c r="E2" s="154"/>
      <c r="F2" s="154"/>
      <c r="G2" s="154"/>
      <c r="H2" s="154"/>
      <c r="I2" s="154"/>
      <c r="J2" s="154"/>
    </row>
    <row r="3" spans="1:12">
      <c r="A3" s="40"/>
      <c r="B3" s="40"/>
      <c r="C3" s="40"/>
      <c r="D3" s="41"/>
      <c r="E3" s="40"/>
      <c r="F3" s="41"/>
      <c r="G3" s="40"/>
      <c r="H3" s="41"/>
      <c r="I3" s="40"/>
      <c r="J3" s="41"/>
    </row>
    <row r="4" spans="1:12" ht="14.25" customHeight="1">
      <c r="A4" s="155" t="s">
        <v>199</v>
      </c>
      <c r="B4" s="155" t="s">
        <v>3</v>
      </c>
      <c r="C4" s="158" t="s">
        <v>200</v>
      </c>
      <c r="D4" s="159"/>
      <c r="E4" s="162" t="s">
        <v>6</v>
      </c>
      <c r="F4" s="163"/>
      <c r="G4" s="162" t="s">
        <v>7</v>
      </c>
      <c r="H4" s="163"/>
      <c r="I4" s="159" t="s">
        <v>8</v>
      </c>
      <c r="J4" s="166"/>
    </row>
    <row r="5" spans="1:12">
      <c r="A5" s="156"/>
      <c r="B5" s="156"/>
      <c r="C5" s="160"/>
      <c r="D5" s="161"/>
      <c r="E5" s="164"/>
      <c r="F5" s="165"/>
      <c r="G5" s="164"/>
      <c r="H5" s="165"/>
      <c r="I5" s="161"/>
      <c r="J5" s="167"/>
    </row>
    <row r="6" spans="1:12">
      <c r="A6" s="157"/>
      <c r="B6" s="157"/>
      <c r="C6" s="42" t="s">
        <v>201</v>
      </c>
      <c r="D6" s="43" t="s">
        <v>202</v>
      </c>
      <c r="E6" s="42" t="s">
        <v>201</v>
      </c>
      <c r="F6" s="43" t="s">
        <v>202</v>
      </c>
      <c r="G6" s="42" t="s">
        <v>201</v>
      </c>
      <c r="H6" s="44" t="s">
        <v>202</v>
      </c>
      <c r="I6" s="42" t="s">
        <v>201</v>
      </c>
      <c r="J6" s="44" t="s">
        <v>202</v>
      </c>
    </row>
    <row r="7" spans="1:12" s="51" customFormat="1" ht="48" customHeight="1">
      <c r="A7" s="45">
        <v>1</v>
      </c>
      <c r="B7" s="46" t="s">
        <v>203</v>
      </c>
      <c r="C7" s="47">
        <f>SUM(E7,G7,I7)</f>
        <v>35</v>
      </c>
      <c r="D7" s="48">
        <f>SUM(F7,H7,J7)</f>
        <v>76375000</v>
      </c>
      <c r="E7" s="47">
        <v>27</v>
      </c>
      <c r="F7" s="48">
        <v>70510000</v>
      </c>
      <c r="G7" s="49">
        <v>0</v>
      </c>
      <c r="H7" s="48">
        <v>0</v>
      </c>
      <c r="I7" s="47">
        <v>8</v>
      </c>
      <c r="J7" s="48">
        <v>5865000</v>
      </c>
      <c r="K7" s="50"/>
      <c r="L7" s="50"/>
    </row>
    <row r="8" spans="1:12" s="57" customFormat="1" ht="48" customHeight="1">
      <c r="A8" s="52">
        <v>2</v>
      </c>
      <c r="B8" s="53" t="s">
        <v>204</v>
      </c>
      <c r="C8" s="54">
        <f t="shared" ref="C8:D11" si="0">SUM(E8,G8,I8)</f>
        <v>50</v>
      </c>
      <c r="D8" s="55">
        <f t="shared" si="0"/>
        <v>77040700</v>
      </c>
      <c r="E8" s="54">
        <v>50</v>
      </c>
      <c r="F8" s="55">
        <v>77040700</v>
      </c>
      <c r="G8" s="56">
        <v>0</v>
      </c>
      <c r="H8" s="55">
        <v>0</v>
      </c>
      <c r="I8" s="56">
        <v>0</v>
      </c>
      <c r="J8" s="55">
        <v>0</v>
      </c>
      <c r="K8" s="50"/>
      <c r="L8" s="50"/>
    </row>
    <row r="9" spans="1:12" s="57" customFormat="1" ht="48" customHeight="1">
      <c r="A9" s="52">
        <v>3</v>
      </c>
      <c r="B9" s="58" t="s">
        <v>205</v>
      </c>
      <c r="C9" s="54">
        <f t="shared" si="0"/>
        <v>11</v>
      </c>
      <c r="D9" s="55">
        <f t="shared" si="0"/>
        <v>24210300</v>
      </c>
      <c r="E9" s="54">
        <v>11</v>
      </c>
      <c r="F9" s="55">
        <v>24210300</v>
      </c>
      <c r="G9" s="56">
        <v>0</v>
      </c>
      <c r="H9" s="55">
        <v>0</v>
      </c>
      <c r="I9" s="56">
        <v>0</v>
      </c>
      <c r="J9" s="55">
        <v>0</v>
      </c>
      <c r="K9" s="50"/>
      <c r="L9" s="50"/>
    </row>
    <row r="10" spans="1:12" s="51" customFormat="1" ht="48" customHeight="1">
      <c r="A10" s="59">
        <v>4</v>
      </c>
      <c r="B10" s="60" t="s">
        <v>206</v>
      </c>
      <c r="C10" s="61">
        <f t="shared" si="0"/>
        <v>8</v>
      </c>
      <c r="D10" s="62">
        <f t="shared" si="0"/>
        <v>14975000</v>
      </c>
      <c r="E10" s="61">
        <v>7</v>
      </c>
      <c r="F10" s="62">
        <v>10975000</v>
      </c>
      <c r="G10" s="63">
        <v>0</v>
      </c>
      <c r="H10" s="62">
        <v>0</v>
      </c>
      <c r="I10" s="144">
        <v>1</v>
      </c>
      <c r="J10" s="145">
        <v>4000000</v>
      </c>
      <c r="K10" s="50"/>
      <c r="L10" s="50"/>
    </row>
    <row r="11" spans="1:12" s="51" customFormat="1" ht="32.25" customHeight="1">
      <c r="A11" s="149" t="s">
        <v>191</v>
      </c>
      <c r="B11" s="150"/>
      <c r="C11" s="64">
        <f t="shared" si="0"/>
        <v>1</v>
      </c>
      <c r="D11" s="65">
        <f t="shared" si="0"/>
        <v>10000000</v>
      </c>
      <c r="E11" s="64">
        <v>1</v>
      </c>
      <c r="F11" s="65">
        <v>10000000</v>
      </c>
      <c r="G11" s="63">
        <v>0</v>
      </c>
      <c r="H11" s="63">
        <v>0</v>
      </c>
      <c r="I11" s="146">
        <v>0</v>
      </c>
      <c r="J11" s="146">
        <v>0</v>
      </c>
      <c r="K11" s="50"/>
      <c r="L11" s="50"/>
    </row>
    <row r="12" spans="1:12" s="51" customFormat="1" ht="48" customHeight="1">
      <c r="A12" s="151" t="s">
        <v>207</v>
      </c>
      <c r="B12" s="152"/>
      <c r="C12" s="66">
        <f>SUM(C7:C11)</f>
        <v>105</v>
      </c>
      <c r="D12" s="67">
        <f>SUM(D7:D11)</f>
        <v>202601000</v>
      </c>
      <c r="E12" s="66">
        <f t="shared" ref="E12:J12" si="1">SUM(E7:E11)</f>
        <v>96</v>
      </c>
      <c r="F12" s="67">
        <f t="shared" si="1"/>
        <v>192736000</v>
      </c>
      <c r="G12" s="68">
        <f t="shared" si="1"/>
        <v>0</v>
      </c>
      <c r="H12" s="67">
        <f t="shared" si="1"/>
        <v>0</v>
      </c>
      <c r="I12" s="66">
        <f t="shared" si="1"/>
        <v>9</v>
      </c>
      <c r="J12" s="148">
        <f t="shared" si="1"/>
        <v>9865000</v>
      </c>
      <c r="K12" s="50"/>
      <c r="L12" s="50"/>
    </row>
    <row r="13" spans="1:12" ht="25.5" customHeight="1">
      <c r="A13" s="40" t="s">
        <v>313</v>
      </c>
      <c r="B13" s="40"/>
      <c r="C13" s="40"/>
      <c r="D13" s="41"/>
      <c r="E13" s="40"/>
      <c r="F13" s="41"/>
      <c r="G13" s="40"/>
      <c r="H13" s="41"/>
      <c r="I13" s="122"/>
      <c r="J13" s="122"/>
    </row>
    <row r="14" spans="1:12" s="51" customFormat="1" ht="28.5" customHeight="1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37"/>
      <c r="L14" s="37"/>
    </row>
    <row r="15" spans="1:12" s="69" customFormat="1">
      <c r="E15" s="70"/>
      <c r="F15" s="71"/>
      <c r="G15" s="70"/>
      <c r="H15" s="70"/>
      <c r="K15" s="37"/>
      <c r="L15" s="37"/>
    </row>
  </sheetData>
  <mergeCells count="10">
    <mergeCell ref="A11:B11"/>
    <mergeCell ref="A12:B12"/>
    <mergeCell ref="A14:J14"/>
    <mergeCell ref="B2:J2"/>
    <mergeCell ref="A4:A6"/>
    <mergeCell ref="B4:B6"/>
    <mergeCell ref="C4:D5"/>
    <mergeCell ref="E4:F5"/>
    <mergeCell ref="G4:H5"/>
    <mergeCell ref="I4:J5"/>
  </mergeCells>
  <printOptions horizontalCentered="1"/>
  <pageMargins left="0.23622047244094491" right="0.23622047244094491" top="1.1417322834645669" bottom="0.59055118110236227" header="0.31496062992125984" footer="0.31496062992125984"/>
  <pageSetup paperSize="9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X124"/>
  <sheetViews>
    <sheetView showGridLines="0" tabSelected="1" view="pageBreakPreview" zoomScale="110" zoomScaleNormal="80" zoomScaleSheetLayoutView="110" workbookViewId="0"/>
  </sheetViews>
  <sheetFormatPr defaultRowHeight="15"/>
  <cols>
    <col min="1" max="1" width="6" style="101" customWidth="1"/>
    <col min="2" max="2" width="19.75" style="102" customWidth="1"/>
    <col min="3" max="3" width="21.625" style="28" customWidth="1"/>
    <col min="4" max="4" width="12.75" style="103" customWidth="1"/>
    <col min="5" max="5" width="10.25" style="101" customWidth="1"/>
    <col min="6" max="7" width="10.25" style="104" customWidth="1"/>
    <col min="8" max="8" width="40.75" style="105" customWidth="1"/>
    <col min="9" max="9" width="9.75" style="102" customWidth="1"/>
    <col min="10" max="10" width="9" style="32"/>
    <col min="11" max="12" width="14.5" style="118" customWidth="1"/>
    <col min="13" max="14" width="9" style="32"/>
  </cols>
  <sheetData>
    <row r="1" spans="1:14">
      <c r="A1" s="72" t="s">
        <v>0</v>
      </c>
      <c r="B1" s="73"/>
      <c r="C1" s="1"/>
      <c r="D1" s="74"/>
      <c r="E1" s="75"/>
      <c r="F1" s="76"/>
      <c r="G1" s="76"/>
      <c r="H1" s="77"/>
      <c r="I1" s="73"/>
    </row>
    <row r="2" spans="1:14">
      <c r="A2" s="72" t="s">
        <v>1</v>
      </c>
      <c r="B2" s="73"/>
      <c r="C2" s="1"/>
      <c r="D2" s="74"/>
      <c r="E2" s="75"/>
      <c r="F2" s="76"/>
      <c r="G2" s="76"/>
      <c r="H2" s="77"/>
      <c r="I2" s="73"/>
    </row>
    <row r="3" spans="1:14">
      <c r="A3" s="75"/>
      <c r="B3" s="78"/>
      <c r="C3" s="1"/>
      <c r="D3" s="74"/>
      <c r="E3" s="75"/>
      <c r="F3" s="76"/>
      <c r="G3" s="2"/>
      <c r="H3" s="77"/>
      <c r="I3" s="78"/>
    </row>
    <row r="4" spans="1:14" ht="41.25" customHeight="1">
      <c r="A4" s="170" t="s">
        <v>2</v>
      </c>
      <c r="B4" s="172" t="s">
        <v>3</v>
      </c>
      <c r="C4" s="174" t="s">
        <v>4</v>
      </c>
      <c r="D4" s="176" t="s">
        <v>5</v>
      </c>
      <c r="E4" s="79" t="s">
        <v>6</v>
      </c>
      <c r="F4" s="79" t="s">
        <v>7</v>
      </c>
      <c r="G4" s="178" t="s">
        <v>8</v>
      </c>
      <c r="H4" s="180" t="s">
        <v>9</v>
      </c>
      <c r="I4" s="168" t="s">
        <v>10</v>
      </c>
    </row>
    <row r="5" spans="1:14" ht="18.75" customHeight="1">
      <c r="A5" s="171"/>
      <c r="B5" s="173"/>
      <c r="C5" s="175"/>
      <c r="D5" s="177"/>
      <c r="E5" s="80" t="s">
        <v>11</v>
      </c>
      <c r="F5" s="80" t="s">
        <v>11</v>
      </c>
      <c r="G5" s="179"/>
      <c r="H5" s="181"/>
      <c r="I5" s="169"/>
    </row>
    <row r="6" spans="1:14" s="5" customFormat="1" ht="114" customHeight="1">
      <c r="A6" s="81">
        <v>1</v>
      </c>
      <c r="B6" s="108" t="s">
        <v>12</v>
      </c>
      <c r="C6" s="3" t="s">
        <v>13</v>
      </c>
      <c r="D6" s="82">
        <v>50000000</v>
      </c>
      <c r="E6" s="82">
        <v>50000000</v>
      </c>
      <c r="F6" s="113"/>
      <c r="G6" s="82"/>
      <c r="H6" s="4" t="s">
        <v>14</v>
      </c>
      <c r="I6" s="86" t="s">
        <v>215</v>
      </c>
      <c r="J6" s="21"/>
      <c r="K6" s="123">
        <f>SUM(E6:E40)</f>
        <v>70510000</v>
      </c>
      <c r="L6" s="123">
        <f>COUNT(E6:E40)</f>
        <v>27</v>
      </c>
      <c r="M6" s="21"/>
      <c r="N6" s="21"/>
    </row>
    <row r="7" spans="1:14" s="8" customFormat="1" ht="45.75" customHeight="1">
      <c r="A7" s="87">
        <v>2</v>
      </c>
      <c r="B7" s="88"/>
      <c r="C7" s="6" t="s">
        <v>15</v>
      </c>
      <c r="D7" s="7">
        <v>500000</v>
      </c>
      <c r="E7" s="7">
        <v>500000</v>
      </c>
      <c r="F7" s="90"/>
      <c r="G7" s="89"/>
      <c r="H7" s="91" t="s">
        <v>16</v>
      </c>
      <c r="I7" s="92" t="s">
        <v>216</v>
      </c>
      <c r="J7" s="21"/>
      <c r="K7" s="123">
        <f>SUM(D33:D40)</f>
        <v>5865000</v>
      </c>
      <c r="L7" s="123">
        <f>COUNT(D33:D40)</f>
        <v>8</v>
      </c>
      <c r="M7" s="21"/>
      <c r="N7" s="21"/>
    </row>
    <row r="8" spans="1:14" s="8" customFormat="1" ht="45.75" customHeight="1">
      <c r="A8" s="87">
        <v>3</v>
      </c>
      <c r="B8" s="88"/>
      <c r="C8" s="6" t="s">
        <v>211</v>
      </c>
      <c r="D8" s="7">
        <v>150000</v>
      </c>
      <c r="E8" s="7">
        <v>150000</v>
      </c>
      <c r="F8" s="90"/>
      <c r="G8" s="89"/>
      <c r="H8" s="91" t="s">
        <v>17</v>
      </c>
      <c r="I8" s="92" t="s">
        <v>217</v>
      </c>
      <c r="J8" s="21"/>
      <c r="K8" s="123">
        <f>SUM(E41:E90)</f>
        <v>77040700</v>
      </c>
      <c r="L8" s="123">
        <f>COUNT(E41:E90)</f>
        <v>50</v>
      </c>
      <c r="M8" s="21"/>
      <c r="N8" s="21"/>
    </row>
    <row r="9" spans="1:14" s="8" customFormat="1" ht="45.75" customHeight="1">
      <c r="A9" s="87">
        <v>4</v>
      </c>
      <c r="B9" s="88"/>
      <c r="C9" s="6" t="s">
        <v>18</v>
      </c>
      <c r="D9" s="7">
        <v>300000</v>
      </c>
      <c r="E9" s="7">
        <v>300000</v>
      </c>
      <c r="F9" s="90"/>
      <c r="G9" s="89"/>
      <c r="H9" s="91" t="s">
        <v>19</v>
      </c>
      <c r="I9" s="92" t="s">
        <v>218</v>
      </c>
      <c r="J9" s="21"/>
      <c r="K9" s="123">
        <f>SUM(E91:E101)</f>
        <v>24210300</v>
      </c>
      <c r="L9" s="123">
        <f>COUNT(E91:E101)</f>
        <v>11</v>
      </c>
      <c r="M9" s="21"/>
      <c r="N9" s="21"/>
    </row>
    <row r="10" spans="1:14" s="8" customFormat="1" ht="45.75" customHeight="1">
      <c r="A10" s="87">
        <v>5</v>
      </c>
      <c r="B10" s="88"/>
      <c r="C10" s="6" t="s">
        <v>20</v>
      </c>
      <c r="D10" s="7">
        <v>300000</v>
      </c>
      <c r="E10" s="7">
        <v>300000</v>
      </c>
      <c r="F10" s="90"/>
      <c r="G10" s="89"/>
      <c r="H10" s="91" t="s">
        <v>21</v>
      </c>
      <c r="I10" s="92" t="s">
        <v>219</v>
      </c>
      <c r="J10" s="21"/>
      <c r="K10" s="123"/>
      <c r="L10" s="123"/>
      <c r="M10" s="21"/>
      <c r="N10" s="21"/>
    </row>
    <row r="11" spans="1:14" s="8" customFormat="1" ht="45.75" customHeight="1">
      <c r="A11" s="87">
        <v>6</v>
      </c>
      <c r="B11" s="88"/>
      <c r="C11" s="6" t="s">
        <v>22</v>
      </c>
      <c r="D11" s="93">
        <v>5000000</v>
      </c>
      <c r="E11" s="93">
        <v>5000000</v>
      </c>
      <c r="F11" s="90"/>
      <c r="G11" s="89"/>
      <c r="H11" s="9" t="s">
        <v>23</v>
      </c>
      <c r="I11" s="92" t="s">
        <v>220</v>
      </c>
      <c r="J11" s="21"/>
      <c r="K11" s="123">
        <f>SUM(D109)</f>
        <v>4000000</v>
      </c>
      <c r="L11" s="123">
        <f>COUNT(D109)</f>
        <v>1</v>
      </c>
      <c r="M11" s="21"/>
      <c r="N11" s="21"/>
    </row>
    <row r="12" spans="1:14" s="8" customFormat="1" ht="45.75" customHeight="1">
      <c r="A12" s="87">
        <v>7</v>
      </c>
      <c r="B12" s="88"/>
      <c r="C12" s="6" t="s">
        <v>24</v>
      </c>
      <c r="D12" s="93">
        <v>1000000</v>
      </c>
      <c r="E12" s="93">
        <v>1000000</v>
      </c>
      <c r="F12" s="90"/>
      <c r="G12" s="89"/>
      <c r="H12" s="9" t="s">
        <v>25</v>
      </c>
      <c r="I12" s="92" t="s">
        <v>221</v>
      </c>
      <c r="J12" s="21"/>
      <c r="K12" s="123">
        <f>SUM(E102:E109)</f>
        <v>10975000</v>
      </c>
      <c r="L12" s="123">
        <f>COUNT(E102:E109)</f>
        <v>7</v>
      </c>
      <c r="M12" s="21"/>
      <c r="N12" s="21"/>
    </row>
    <row r="13" spans="1:14" s="8" customFormat="1" ht="45.75" customHeight="1">
      <c r="A13" s="95">
        <v>8</v>
      </c>
      <c r="B13" s="131"/>
      <c r="C13" s="132" t="s">
        <v>26</v>
      </c>
      <c r="D13" s="133">
        <v>100000</v>
      </c>
      <c r="E13" s="133">
        <v>100000</v>
      </c>
      <c r="F13" s="96"/>
      <c r="G13" s="26"/>
      <c r="H13" s="97" t="s">
        <v>27</v>
      </c>
      <c r="I13" s="98" t="s">
        <v>222</v>
      </c>
      <c r="J13" s="21"/>
      <c r="K13" s="123">
        <v>10000000</v>
      </c>
      <c r="L13" s="123">
        <v>1</v>
      </c>
      <c r="M13" s="21"/>
      <c r="N13" s="21"/>
    </row>
    <row r="14" spans="1:14" s="8" customFormat="1" ht="45.75" customHeight="1" thickBot="1">
      <c r="A14" s="81">
        <v>9</v>
      </c>
      <c r="B14" s="108"/>
      <c r="C14" s="110" t="s">
        <v>308</v>
      </c>
      <c r="D14" s="111">
        <v>500000</v>
      </c>
      <c r="E14" s="111">
        <v>500000</v>
      </c>
      <c r="F14" s="113"/>
      <c r="G14" s="115"/>
      <c r="H14" s="117" t="s">
        <v>28</v>
      </c>
      <c r="I14" s="86" t="s">
        <v>223</v>
      </c>
      <c r="J14" s="21"/>
      <c r="K14" s="124">
        <f>SUM(K6:K13)</f>
        <v>202601000</v>
      </c>
      <c r="L14" s="125">
        <f>SUM(L6:L13)</f>
        <v>105</v>
      </c>
      <c r="M14" s="21"/>
      <c r="N14" s="21"/>
    </row>
    <row r="15" spans="1:14" s="8" customFormat="1" ht="45.75" customHeight="1" thickTop="1">
      <c r="A15" s="87">
        <v>10</v>
      </c>
      <c r="B15" s="88"/>
      <c r="C15" s="11" t="s">
        <v>29</v>
      </c>
      <c r="D15" s="12">
        <v>200000</v>
      </c>
      <c r="E15" s="12">
        <v>200000</v>
      </c>
      <c r="F15" s="90"/>
      <c r="G15" s="10"/>
      <c r="H15" s="91" t="s">
        <v>30</v>
      </c>
      <c r="I15" s="92" t="s">
        <v>224</v>
      </c>
      <c r="J15" s="21"/>
      <c r="K15" s="120"/>
      <c r="L15" s="120"/>
      <c r="M15" s="21"/>
      <c r="N15" s="21"/>
    </row>
    <row r="16" spans="1:14" s="8" customFormat="1" ht="45.75" customHeight="1">
      <c r="A16" s="87">
        <v>11</v>
      </c>
      <c r="B16" s="88"/>
      <c r="C16" s="11" t="s">
        <v>31</v>
      </c>
      <c r="D16" s="12">
        <v>100000</v>
      </c>
      <c r="E16" s="12">
        <v>100000</v>
      </c>
      <c r="F16" s="90"/>
      <c r="G16" s="10"/>
      <c r="H16" s="91" t="s">
        <v>32</v>
      </c>
      <c r="I16" s="92" t="s">
        <v>225</v>
      </c>
      <c r="J16" s="21"/>
      <c r="K16" s="120"/>
      <c r="L16" s="120"/>
      <c r="M16" s="21"/>
      <c r="N16" s="21"/>
    </row>
    <row r="17" spans="1:14" s="8" customFormat="1" ht="45.75" customHeight="1">
      <c r="A17" s="87">
        <v>12</v>
      </c>
      <c r="B17" s="88"/>
      <c r="C17" s="6" t="s">
        <v>33</v>
      </c>
      <c r="D17" s="7">
        <v>800000</v>
      </c>
      <c r="E17" s="7">
        <v>800000</v>
      </c>
      <c r="F17" s="90"/>
      <c r="G17" s="10"/>
      <c r="H17" s="91" t="s">
        <v>34</v>
      </c>
      <c r="I17" s="92" t="s">
        <v>226</v>
      </c>
      <c r="J17" s="21"/>
      <c r="K17" s="120"/>
      <c r="L17" s="120"/>
      <c r="M17" s="21"/>
      <c r="N17" s="21"/>
    </row>
    <row r="18" spans="1:14" s="8" customFormat="1" ht="45.75" customHeight="1">
      <c r="A18" s="87">
        <v>13</v>
      </c>
      <c r="B18" s="88"/>
      <c r="C18" s="6" t="s">
        <v>35</v>
      </c>
      <c r="D18" s="7">
        <v>300000</v>
      </c>
      <c r="E18" s="7">
        <v>300000</v>
      </c>
      <c r="F18" s="90"/>
      <c r="G18" s="10"/>
      <c r="H18" s="91" t="s">
        <v>36</v>
      </c>
      <c r="I18" s="92" t="s">
        <v>227</v>
      </c>
      <c r="J18" s="21"/>
      <c r="K18" s="120"/>
      <c r="L18" s="120"/>
      <c r="M18" s="21"/>
      <c r="N18" s="21"/>
    </row>
    <row r="19" spans="1:14" s="8" customFormat="1" ht="45.75" customHeight="1">
      <c r="A19" s="87">
        <v>14</v>
      </c>
      <c r="B19" s="88"/>
      <c r="C19" s="6" t="s">
        <v>37</v>
      </c>
      <c r="D19" s="7">
        <v>300000</v>
      </c>
      <c r="E19" s="7">
        <v>300000</v>
      </c>
      <c r="F19" s="90"/>
      <c r="G19" s="10"/>
      <c r="H19" s="91" t="s">
        <v>38</v>
      </c>
      <c r="I19" s="92" t="s">
        <v>228</v>
      </c>
      <c r="J19" s="21"/>
      <c r="K19" s="120"/>
      <c r="L19" s="120"/>
      <c r="M19" s="21"/>
      <c r="N19" s="21"/>
    </row>
    <row r="20" spans="1:14" s="8" customFormat="1" ht="45.75" customHeight="1">
      <c r="A20" s="87">
        <v>15</v>
      </c>
      <c r="B20" s="88"/>
      <c r="C20" s="6" t="s">
        <v>39</v>
      </c>
      <c r="D20" s="13">
        <v>200000</v>
      </c>
      <c r="E20" s="13">
        <v>200000</v>
      </c>
      <c r="F20" s="90"/>
      <c r="G20" s="10"/>
      <c r="H20" s="91" t="s">
        <v>40</v>
      </c>
      <c r="I20" s="92" t="s">
        <v>229</v>
      </c>
      <c r="J20" s="21"/>
      <c r="K20" s="120"/>
      <c r="L20" s="120"/>
      <c r="M20" s="21"/>
      <c r="N20" s="21"/>
    </row>
    <row r="21" spans="1:14" s="8" customFormat="1" ht="62.25" customHeight="1">
      <c r="A21" s="87">
        <v>16</v>
      </c>
      <c r="B21" s="88"/>
      <c r="C21" s="6" t="s">
        <v>61</v>
      </c>
      <c r="D21" s="7">
        <v>500000</v>
      </c>
      <c r="E21" s="7">
        <v>500000</v>
      </c>
      <c r="F21" s="90"/>
      <c r="G21" s="10"/>
      <c r="H21" s="91" t="s">
        <v>197</v>
      </c>
      <c r="I21" s="92" t="s">
        <v>230</v>
      </c>
      <c r="J21" s="34"/>
      <c r="K21" s="120"/>
      <c r="L21" s="120"/>
      <c r="M21" s="21"/>
      <c r="N21" s="21"/>
    </row>
    <row r="22" spans="1:14" s="8" customFormat="1" ht="50.25" customHeight="1">
      <c r="A22" s="95">
        <v>17</v>
      </c>
      <c r="B22" s="131"/>
      <c r="C22" s="24" t="s">
        <v>41</v>
      </c>
      <c r="D22" s="133">
        <v>300000</v>
      </c>
      <c r="E22" s="133">
        <v>300000</v>
      </c>
      <c r="F22" s="96"/>
      <c r="G22" s="26"/>
      <c r="H22" s="97" t="s">
        <v>42</v>
      </c>
      <c r="I22" s="98" t="s">
        <v>231</v>
      </c>
      <c r="J22" s="21"/>
      <c r="K22" s="120"/>
      <c r="L22" s="120"/>
      <c r="M22" s="21"/>
      <c r="N22" s="21"/>
    </row>
    <row r="23" spans="1:14" s="8" customFormat="1" ht="50.25" customHeight="1">
      <c r="A23" s="81">
        <v>18</v>
      </c>
      <c r="B23" s="108"/>
      <c r="C23" s="110" t="s">
        <v>43</v>
      </c>
      <c r="D23" s="111">
        <v>500000</v>
      </c>
      <c r="E23" s="111">
        <v>500000</v>
      </c>
      <c r="F23" s="113"/>
      <c r="G23" s="115"/>
      <c r="H23" s="85" t="s">
        <v>44</v>
      </c>
      <c r="I23" s="86" t="s">
        <v>232</v>
      </c>
      <c r="J23" s="21"/>
      <c r="K23" s="120"/>
      <c r="L23" s="120"/>
      <c r="M23" s="21"/>
      <c r="N23" s="21"/>
    </row>
    <row r="24" spans="1:14" s="8" customFormat="1" ht="50.25" customHeight="1">
      <c r="A24" s="87">
        <v>19</v>
      </c>
      <c r="B24" s="88"/>
      <c r="C24" s="11" t="s">
        <v>45</v>
      </c>
      <c r="D24" s="13">
        <v>1238000</v>
      </c>
      <c r="E24" s="13">
        <v>1238000</v>
      </c>
      <c r="F24" s="90"/>
      <c r="G24" s="10"/>
      <c r="H24" s="91" t="s">
        <v>46</v>
      </c>
      <c r="I24" s="92" t="s">
        <v>233</v>
      </c>
      <c r="J24" s="21"/>
      <c r="K24" s="120"/>
      <c r="L24" s="120"/>
      <c r="M24" s="21"/>
      <c r="N24" s="21"/>
    </row>
    <row r="25" spans="1:14" s="8" customFormat="1" ht="50.25" customHeight="1">
      <c r="A25" s="87">
        <v>20</v>
      </c>
      <c r="B25" s="88"/>
      <c r="C25" s="6" t="s">
        <v>213</v>
      </c>
      <c r="D25" s="13">
        <v>1122000</v>
      </c>
      <c r="E25" s="13">
        <v>1122000</v>
      </c>
      <c r="F25" s="90"/>
      <c r="G25" s="10"/>
      <c r="H25" s="91" t="s">
        <v>46</v>
      </c>
      <c r="I25" s="92" t="s">
        <v>234</v>
      </c>
      <c r="J25" s="21"/>
      <c r="K25" s="120"/>
      <c r="L25" s="120"/>
      <c r="M25" s="21"/>
      <c r="N25" s="21"/>
    </row>
    <row r="26" spans="1:14" s="8" customFormat="1" ht="50.25" customHeight="1">
      <c r="A26" s="87">
        <v>21</v>
      </c>
      <c r="B26" s="88"/>
      <c r="C26" s="6" t="s">
        <v>47</v>
      </c>
      <c r="D26" s="13">
        <v>660000</v>
      </c>
      <c r="E26" s="13">
        <v>660000</v>
      </c>
      <c r="F26" s="90"/>
      <c r="G26" s="10"/>
      <c r="H26" s="91" t="s">
        <v>48</v>
      </c>
      <c r="I26" s="92" t="s">
        <v>235</v>
      </c>
      <c r="J26" s="21"/>
      <c r="K26" s="120"/>
      <c r="L26" s="120"/>
      <c r="M26" s="21"/>
      <c r="N26" s="21"/>
    </row>
    <row r="27" spans="1:14" s="8" customFormat="1" ht="50.25" customHeight="1">
      <c r="A27" s="87">
        <v>22</v>
      </c>
      <c r="B27" s="88"/>
      <c r="C27" s="6" t="s">
        <v>309</v>
      </c>
      <c r="D27" s="13">
        <v>1950000</v>
      </c>
      <c r="E27" s="13">
        <v>1950000</v>
      </c>
      <c r="F27" s="90"/>
      <c r="G27" s="10"/>
      <c r="H27" s="91" t="s">
        <v>49</v>
      </c>
      <c r="I27" s="92" t="s">
        <v>236</v>
      </c>
      <c r="J27" s="21"/>
      <c r="K27" s="120"/>
      <c r="L27" s="120"/>
      <c r="M27" s="21"/>
      <c r="N27" s="21"/>
    </row>
    <row r="28" spans="1:14" s="8" customFormat="1" ht="50.25" customHeight="1">
      <c r="A28" s="87">
        <v>23</v>
      </c>
      <c r="B28" s="88"/>
      <c r="C28" s="6" t="s">
        <v>310</v>
      </c>
      <c r="D28" s="7">
        <v>500000</v>
      </c>
      <c r="E28" s="7">
        <v>500000</v>
      </c>
      <c r="F28" s="90"/>
      <c r="G28" s="10"/>
      <c r="H28" s="91" t="s">
        <v>50</v>
      </c>
      <c r="I28" s="92" t="s">
        <v>237</v>
      </c>
      <c r="J28" s="21"/>
      <c r="K28" s="120"/>
      <c r="L28" s="120"/>
      <c r="M28" s="21"/>
      <c r="N28" s="21"/>
    </row>
    <row r="29" spans="1:14" s="8" customFormat="1" ht="50.25" customHeight="1">
      <c r="A29" s="87">
        <v>24</v>
      </c>
      <c r="B29" s="88"/>
      <c r="C29" s="6" t="s">
        <v>51</v>
      </c>
      <c r="D29" s="7">
        <v>40000</v>
      </c>
      <c r="E29" s="7">
        <v>40000</v>
      </c>
      <c r="F29" s="90"/>
      <c r="G29" s="10"/>
      <c r="H29" s="91" t="s">
        <v>52</v>
      </c>
      <c r="I29" s="92" t="s">
        <v>238</v>
      </c>
      <c r="J29" s="21"/>
      <c r="K29" s="120"/>
      <c r="L29" s="120"/>
      <c r="M29" s="21"/>
      <c r="N29" s="21"/>
    </row>
    <row r="30" spans="1:14" s="8" customFormat="1" ht="50.25" customHeight="1">
      <c r="A30" s="87">
        <v>25</v>
      </c>
      <c r="B30" s="88"/>
      <c r="C30" s="6" t="s">
        <v>53</v>
      </c>
      <c r="D30" s="7">
        <v>50000</v>
      </c>
      <c r="E30" s="7">
        <v>50000</v>
      </c>
      <c r="F30" s="90"/>
      <c r="G30" s="10"/>
      <c r="H30" s="91" t="s">
        <v>54</v>
      </c>
      <c r="I30" s="92" t="s">
        <v>239</v>
      </c>
      <c r="J30" s="21"/>
      <c r="K30" s="120"/>
      <c r="L30" s="120"/>
      <c r="M30" s="21"/>
      <c r="N30" s="21"/>
    </row>
    <row r="31" spans="1:14" s="8" customFormat="1" ht="45.75" customHeight="1">
      <c r="A31" s="138">
        <v>26</v>
      </c>
      <c r="B31" s="131"/>
      <c r="C31" s="139" t="s">
        <v>60</v>
      </c>
      <c r="D31" s="140">
        <v>400000</v>
      </c>
      <c r="E31" s="140">
        <v>400000</v>
      </c>
      <c r="F31" s="141"/>
      <c r="G31" s="142"/>
      <c r="H31" s="143" t="s">
        <v>210</v>
      </c>
      <c r="I31" s="98" t="s">
        <v>240</v>
      </c>
      <c r="J31" s="35"/>
      <c r="K31" s="120"/>
      <c r="L31" s="120"/>
      <c r="M31" s="21"/>
      <c r="N31" s="21"/>
    </row>
    <row r="32" spans="1:14" s="8" customFormat="1" ht="45.75" customHeight="1">
      <c r="A32" s="107">
        <v>27</v>
      </c>
      <c r="B32" s="108"/>
      <c r="C32" s="110" t="s">
        <v>62</v>
      </c>
      <c r="D32" s="111">
        <v>3500000</v>
      </c>
      <c r="E32" s="111">
        <v>3500000</v>
      </c>
      <c r="F32" s="114"/>
      <c r="G32" s="116"/>
      <c r="H32" s="137" t="s">
        <v>209</v>
      </c>
      <c r="I32" s="86" t="s">
        <v>241</v>
      </c>
      <c r="J32" s="35"/>
      <c r="K32" s="120"/>
      <c r="L32" s="120"/>
      <c r="M32" s="21"/>
      <c r="N32" s="21"/>
    </row>
    <row r="33" spans="1:24" s="8" customFormat="1" ht="45.75" customHeight="1">
      <c r="A33" s="87">
        <v>28</v>
      </c>
      <c r="B33" s="88"/>
      <c r="C33" s="14" t="s">
        <v>55</v>
      </c>
      <c r="D33" s="89">
        <v>1000000</v>
      </c>
      <c r="E33" s="90"/>
      <c r="F33" s="90"/>
      <c r="G33" s="10" t="s">
        <v>56</v>
      </c>
      <c r="H33" s="91" t="s">
        <v>57</v>
      </c>
      <c r="I33" s="92"/>
      <c r="J33" s="21"/>
      <c r="K33" s="120"/>
      <c r="L33" s="120"/>
      <c r="M33" s="21"/>
      <c r="N33" s="21"/>
    </row>
    <row r="34" spans="1:24" s="8" customFormat="1" ht="57.75" customHeight="1">
      <c r="A34" s="87">
        <v>29</v>
      </c>
      <c r="B34" s="88"/>
      <c r="C34" s="14" t="s">
        <v>58</v>
      </c>
      <c r="D34" s="89">
        <v>1250000</v>
      </c>
      <c r="E34" s="89"/>
      <c r="F34" s="90"/>
      <c r="G34" s="10" t="s">
        <v>56</v>
      </c>
      <c r="H34" s="94" t="s">
        <v>195</v>
      </c>
      <c r="I34" s="92"/>
      <c r="J34" s="21"/>
      <c r="K34" s="120"/>
      <c r="L34" s="120"/>
      <c r="M34" s="21"/>
      <c r="N34" s="21"/>
    </row>
    <row r="35" spans="1:24" s="8" customFormat="1" ht="45.75" customHeight="1">
      <c r="A35" s="87">
        <v>30</v>
      </c>
      <c r="B35" s="88"/>
      <c r="C35" s="11" t="s">
        <v>59</v>
      </c>
      <c r="D35" s="7">
        <v>300000</v>
      </c>
      <c r="E35" s="90"/>
      <c r="F35" s="90"/>
      <c r="G35" s="10" t="s">
        <v>56</v>
      </c>
      <c r="H35" s="91" t="s">
        <v>212</v>
      </c>
      <c r="I35" s="92"/>
      <c r="J35" s="21"/>
      <c r="K35" s="120"/>
      <c r="L35" s="120"/>
      <c r="M35" s="21"/>
      <c r="N35" s="21"/>
    </row>
    <row r="36" spans="1:24" s="8" customFormat="1" ht="45.75" customHeight="1">
      <c r="A36" s="87">
        <v>31</v>
      </c>
      <c r="B36" s="88"/>
      <c r="C36" s="6" t="s">
        <v>63</v>
      </c>
      <c r="D36" s="7">
        <v>1127000</v>
      </c>
      <c r="E36" s="90"/>
      <c r="F36" s="90"/>
      <c r="G36" s="10" t="s">
        <v>56</v>
      </c>
      <c r="H36" s="91" t="s">
        <v>64</v>
      </c>
      <c r="I36" s="92"/>
      <c r="J36" s="32"/>
      <c r="K36" s="118"/>
      <c r="L36" s="118"/>
      <c r="M36" s="32"/>
      <c r="N36" s="32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s="8" customFormat="1" ht="45.75" customHeight="1">
      <c r="A37" s="87">
        <v>32</v>
      </c>
      <c r="B37" s="88"/>
      <c r="C37" s="6" t="s">
        <v>65</v>
      </c>
      <c r="D37" s="7">
        <v>756000</v>
      </c>
      <c r="E37" s="90"/>
      <c r="F37" s="90"/>
      <c r="G37" s="10" t="s">
        <v>56</v>
      </c>
      <c r="H37" s="91" t="s">
        <v>64</v>
      </c>
      <c r="I37" s="92"/>
      <c r="J37" s="32"/>
      <c r="K37" s="118"/>
      <c r="L37" s="118"/>
      <c r="M37" s="32"/>
      <c r="N37" s="32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24" s="8" customFormat="1" ht="45.75" customHeight="1">
      <c r="A38" s="87">
        <v>33</v>
      </c>
      <c r="B38" s="88"/>
      <c r="C38" s="6" t="s">
        <v>66</v>
      </c>
      <c r="D38" s="7">
        <v>1200000</v>
      </c>
      <c r="E38" s="90"/>
      <c r="F38" s="90"/>
      <c r="G38" s="10" t="s">
        <v>56</v>
      </c>
      <c r="H38" s="91" t="s">
        <v>67</v>
      </c>
      <c r="I38" s="92"/>
      <c r="J38" s="32"/>
      <c r="K38" s="118"/>
      <c r="L38" s="118"/>
      <c r="M38" s="32"/>
      <c r="N38" s="32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:24" s="8" customFormat="1" ht="45.75" customHeight="1">
      <c r="A39" s="87">
        <v>34</v>
      </c>
      <c r="B39" s="88"/>
      <c r="C39" s="6" t="s">
        <v>68</v>
      </c>
      <c r="D39" s="7">
        <v>80000</v>
      </c>
      <c r="E39" s="90"/>
      <c r="F39" s="90"/>
      <c r="G39" s="10" t="s">
        <v>56</v>
      </c>
      <c r="H39" s="91" t="s">
        <v>69</v>
      </c>
      <c r="I39" s="92"/>
      <c r="J39" s="21"/>
      <c r="K39" s="120"/>
      <c r="L39" s="120"/>
      <c r="M39" s="21"/>
      <c r="N39" s="21"/>
    </row>
    <row r="40" spans="1:24" s="8" customFormat="1" ht="45.75" customHeight="1">
      <c r="A40" s="95">
        <v>35</v>
      </c>
      <c r="B40" s="131"/>
      <c r="C40" s="132" t="s">
        <v>70</v>
      </c>
      <c r="D40" s="133">
        <v>152000</v>
      </c>
      <c r="E40" s="96"/>
      <c r="F40" s="96"/>
      <c r="G40" s="26" t="s">
        <v>56</v>
      </c>
      <c r="H40" s="97" t="s">
        <v>71</v>
      </c>
      <c r="I40" s="98"/>
      <c r="J40" s="21"/>
      <c r="K40" s="119"/>
      <c r="L40" s="120"/>
      <c r="M40" s="21"/>
      <c r="N40" s="21"/>
    </row>
    <row r="41" spans="1:24" s="8" customFormat="1" ht="50.25" customHeight="1">
      <c r="A41" s="81">
        <v>36</v>
      </c>
      <c r="B41" s="31" t="s">
        <v>72</v>
      </c>
      <c r="C41" s="3" t="s">
        <v>73</v>
      </c>
      <c r="D41" s="82">
        <v>10000000</v>
      </c>
      <c r="E41" s="82">
        <v>10000000</v>
      </c>
      <c r="F41" s="83"/>
      <c r="G41" s="84"/>
      <c r="H41" s="85" t="s">
        <v>208</v>
      </c>
      <c r="I41" s="86" t="s">
        <v>192</v>
      </c>
      <c r="J41" s="21"/>
      <c r="K41" s="120"/>
      <c r="L41" s="120"/>
      <c r="M41" s="21"/>
      <c r="N41" s="21"/>
    </row>
    <row r="42" spans="1:24" s="8" customFormat="1" ht="62.25" customHeight="1">
      <c r="A42" s="87">
        <v>37</v>
      </c>
      <c r="B42" s="17"/>
      <c r="C42" s="15" t="s">
        <v>74</v>
      </c>
      <c r="D42" s="13">
        <v>4564500</v>
      </c>
      <c r="E42" s="13">
        <v>4564500</v>
      </c>
      <c r="F42" s="90"/>
      <c r="G42" s="10"/>
      <c r="H42" s="18" t="s">
        <v>214</v>
      </c>
      <c r="I42" s="92" t="s">
        <v>242</v>
      </c>
      <c r="J42" s="21"/>
      <c r="K42" s="120"/>
      <c r="L42" s="120"/>
      <c r="M42" s="21"/>
      <c r="N42" s="21"/>
    </row>
    <row r="43" spans="1:24" s="8" customFormat="1" ht="50.25" customHeight="1">
      <c r="A43" s="87">
        <v>38</v>
      </c>
      <c r="B43" s="17"/>
      <c r="C43" s="11" t="s">
        <v>75</v>
      </c>
      <c r="D43" s="7">
        <v>1000000</v>
      </c>
      <c r="E43" s="7">
        <v>1000000</v>
      </c>
      <c r="F43" s="90"/>
      <c r="G43" s="10"/>
      <c r="H43" s="9" t="s">
        <v>76</v>
      </c>
      <c r="I43" s="92" t="s">
        <v>243</v>
      </c>
      <c r="J43" s="21"/>
      <c r="K43" s="120"/>
      <c r="L43" s="120"/>
      <c r="M43" s="21"/>
      <c r="N43" s="21"/>
    </row>
    <row r="44" spans="1:24" s="8" customFormat="1" ht="50.25" customHeight="1">
      <c r="A44" s="87">
        <v>39</v>
      </c>
      <c r="B44" s="17"/>
      <c r="C44" s="11" t="s">
        <v>77</v>
      </c>
      <c r="D44" s="19">
        <v>1661000</v>
      </c>
      <c r="E44" s="19">
        <v>1661000</v>
      </c>
      <c r="F44" s="90"/>
      <c r="G44" s="10"/>
      <c r="H44" s="9" t="s">
        <v>78</v>
      </c>
      <c r="I44" s="92" t="s">
        <v>244</v>
      </c>
      <c r="J44" s="21"/>
      <c r="K44" s="120"/>
      <c r="L44" s="120"/>
      <c r="M44" s="21"/>
      <c r="N44" s="21"/>
    </row>
    <row r="45" spans="1:24" s="8" customFormat="1" ht="50.25" customHeight="1">
      <c r="A45" s="87">
        <v>40</v>
      </c>
      <c r="B45" s="17"/>
      <c r="C45" s="6" t="s">
        <v>79</v>
      </c>
      <c r="D45" s="19">
        <v>2380000</v>
      </c>
      <c r="E45" s="19">
        <v>2380000</v>
      </c>
      <c r="F45" s="90"/>
      <c r="G45" s="10"/>
      <c r="H45" s="9" t="s">
        <v>80</v>
      </c>
      <c r="I45" s="92" t="s">
        <v>245</v>
      </c>
      <c r="J45" s="21"/>
      <c r="K45" s="120"/>
      <c r="L45" s="120"/>
      <c r="M45" s="21"/>
      <c r="N45" s="21"/>
    </row>
    <row r="46" spans="1:24" s="8" customFormat="1" ht="50.25" customHeight="1">
      <c r="A46" s="87">
        <v>41</v>
      </c>
      <c r="B46" s="17"/>
      <c r="C46" s="6" t="s">
        <v>81</v>
      </c>
      <c r="D46" s="19">
        <v>1335000</v>
      </c>
      <c r="E46" s="19">
        <v>1335000</v>
      </c>
      <c r="F46" s="90"/>
      <c r="G46" s="10"/>
      <c r="H46" s="9" t="s">
        <v>82</v>
      </c>
      <c r="I46" s="92" t="s">
        <v>246</v>
      </c>
      <c r="J46" s="21"/>
      <c r="K46" s="120"/>
      <c r="L46" s="120"/>
      <c r="M46" s="21"/>
      <c r="N46" s="21"/>
    </row>
    <row r="47" spans="1:24" s="8" customFormat="1" ht="50.25" customHeight="1">
      <c r="A47" s="87">
        <v>42</v>
      </c>
      <c r="B47" s="17"/>
      <c r="C47" s="6" t="s">
        <v>311</v>
      </c>
      <c r="D47" s="19">
        <v>1425000</v>
      </c>
      <c r="E47" s="19">
        <v>1425000</v>
      </c>
      <c r="F47" s="90"/>
      <c r="G47" s="10"/>
      <c r="H47" s="9" t="s">
        <v>82</v>
      </c>
      <c r="I47" s="92" t="s">
        <v>247</v>
      </c>
      <c r="J47" s="21"/>
      <c r="K47" s="120"/>
      <c r="L47" s="120"/>
      <c r="M47" s="21"/>
      <c r="N47" s="21"/>
    </row>
    <row r="48" spans="1:24" s="8" customFormat="1" ht="50.25" customHeight="1">
      <c r="A48" s="95">
        <v>43</v>
      </c>
      <c r="B48" s="23"/>
      <c r="C48" s="132" t="s">
        <v>83</v>
      </c>
      <c r="D48" s="133">
        <v>3000000</v>
      </c>
      <c r="E48" s="133">
        <v>3000000</v>
      </c>
      <c r="F48" s="96"/>
      <c r="G48" s="26"/>
      <c r="H48" s="134" t="s">
        <v>84</v>
      </c>
      <c r="I48" s="98" t="s">
        <v>248</v>
      </c>
      <c r="J48" s="21"/>
      <c r="K48" s="120"/>
      <c r="L48" s="120"/>
      <c r="M48" s="21"/>
      <c r="N48" s="21"/>
    </row>
    <row r="49" spans="1:14" s="8" customFormat="1" ht="50.25" customHeight="1">
      <c r="A49" s="81">
        <v>44</v>
      </c>
      <c r="B49" s="31"/>
      <c r="C49" s="110" t="s">
        <v>85</v>
      </c>
      <c r="D49" s="111">
        <v>900000</v>
      </c>
      <c r="E49" s="111">
        <v>900000</v>
      </c>
      <c r="F49" s="113"/>
      <c r="G49" s="115"/>
      <c r="H49" s="117" t="s">
        <v>86</v>
      </c>
      <c r="I49" s="86" t="s">
        <v>249</v>
      </c>
      <c r="J49" s="21"/>
      <c r="K49" s="120"/>
      <c r="L49" s="120"/>
      <c r="M49" s="21"/>
      <c r="N49" s="21"/>
    </row>
    <row r="50" spans="1:14" s="8" customFormat="1" ht="50.25" customHeight="1">
      <c r="A50" s="87">
        <v>45</v>
      </c>
      <c r="B50" s="17"/>
      <c r="C50" s="6" t="s">
        <v>87</v>
      </c>
      <c r="D50" s="19">
        <v>1500000</v>
      </c>
      <c r="E50" s="19">
        <v>1500000</v>
      </c>
      <c r="F50" s="90"/>
      <c r="G50" s="10"/>
      <c r="H50" s="9" t="s">
        <v>88</v>
      </c>
      <c r="I50" s="92" t="s">
        <v>250</v>
      </c>
      <c r="J50" s="21"/>
      <c r="K50" s="120"/>
      <c r="L50" s="120"/>
      <c r="M50" s="21"/>
      <c r="N50" s="21"/>
    </row>
    <row r="51" spans="1:14" s="8" customFormat="1" ht="50.25" customHeight="1">
      <c r="A51" s="87">
        <v>46</v>
      </c>
      <c r="B51" s="17"/>
      <c r="C51" s="6" t="s">
        <v>89</v>
      </c>
      <c r="D51" s="19">
        <v>1920000</v>
      </c>
      <c r="E51" s="19">
        <v>1920000</v>
      </c>
      <c r="F51" s="90"/>
      <c r="G51" s="10"/>
      <c r="H51" s="9" t="s">
        <v>90</v>
      </c>
      <c r="I51" s="92" t="s">
        <v>251</v>
      </c>
      <c r="J51" s="21"/>
      <c r="K51" s="120"/>
      <c r="L51" s="120"/>
      <c r="M51" s="21"/>
      <c r="N51" s="21"/>
    </row>
    <row r="52" spans="1:14" s="8" customFormat="1" ht="50.25" customHeight="1">
      <c r="A52" s="87">
        <v>47</v>
      </c>
      <c r="B52" s="17"/>
      <c r="C52" s="6" t="s">
        <v>91</v>
      </c>
      <c r="D52" s="19">
        <v>990000</v>
      </c>
      <c r="E52" s="19">
        <v>990000</v>
      </c>
      <c r="F52" s="90"/>
      <c r="G52" s="10"/>
      <c r="H52" s="9" t="s">
        <v>92</v>
      </c>
      <c r="I52" s="92" t="s">
        <v>252</v>
      </c>
      <c r="J52" s="21"/>
      <c r="K52" s="120"/>
      <c r="L52" s="120"/>
      <c r="M52" s="21"/>
      <c r="N52" s="21"/>
    </row>
    <row r="53" spans="1:14" s="8" customFormat="1" ht="50.25" customHeight="1">
      <c r="A53" s="87">
        <v>48</v>
      </c>
      <c r="B53" s="17"/>
      <c r="C53" s="11" t="s">
        <v>93</v>
      </c>
      <c r="D53" s="7">
        <v>1000000</v>
      </c>
      <c r="E53" s="7">
        <v>1000000</v>
      </c>
      <c r="F53" s="90"/>
      <c r="G53" s="10"/>
      <c r="H53" s="91" t="s">
        <v>94</v>
      </c>
      <c r="I53" s="92" t="s">
        <v>253</v>
      </c>
      <c r="J53" s="21"/>
      <c r="K53" s="120"/>
      <c r="L53" s="120"/>
      <c r="M53" s="21"/>
      <c r="N53" s="21"/>
    </row>
    <row r="54" spans="1:14" s="8" customFormat="1" ht="50.25" customHeight="1">
      <c r="A54" s="87">
        <v>49</v>
      </c>
      <c r="B54" s="17"/>
      <c r="C54" s="11" t="s">
        <v>95</v>
      </c>
      <c r="D54" s="7">
        <v>1960000</v>
      </c>
      <c r="E54" s="7">
        <v>1960000</v>
      </c>
      <c r="F54" s="90"/>
      <c r="G54" s="10"/>
      <c r="H54" s="91" t="s">
        <v>96</v>
      </c>
      <c r="I54" s="92" t="s">
        <v>254</v>
      </c>
      <c r="J54" s="21"/>
      <c r="K54" s="120"/>
      <c r="L54" s="120"/>
      <c r="M54" s="21"/>
      <c r="N54" s="21"/>
    </row>
    <row r="55" spans="1:14" s="8" customFormat="1" ht="50.25" customHeight="1">
      <c r="A55" s="87">
        <v>50</v>
      </c>
      <c r="B55" s="17"/>
      <c r="C55" s="11" t="s">
        <v>97</v>
      </c>
      <c r="D55" s="7">
        <v>1960000</v>
      </c>
      <c r="E55" s="7">
        <v>1960000</v>
      </c>
      <c r="F55" s="90"/>
      <c r="G55" s="10"/>
      <c r="H55" s="91" t="s">
        <v>96</v>
      </c>
      <c r="I55" s="92" t="s">
        <v>255</v>
      </c>
      <c r="J55" s="21"/>
      <c r="K55" s="120"/>
      <c r="L55" s="120"/>
      <c r="M55" s="21"/>
      <c r="N55" s="21"/>
    </row>
    <row r="56" spans="1:14" s="8" customFormat="1" ht="50.25" customHeight="1">
      <c r="A56" s="95">
        <v>51</v>
      </c>
      <c r="B56" s="23"/>
      <c r="C56" s="24" t="s">
        <v>98</v>
      </c>
      <c r="D56" s="133">
        <v>2000000</v>
      </c>
      <c r="E56" s="133">
        <v>2000000</v>
      </c>
      <c r="F56" s="96"/>
      <c r="G56" s="26"/>
      <c r="H56" s="97" t="s">
        <v>99</v>
      </c>
      <c r="I56" s="98" t="s">
        <v>256</v>
      </c>
      <c r="J56" s="21"/>
      <c r="K56" s="120"/>
      <c r="L56" s="120"/>
      <c r="M56" s="21"/>
      <c r="N56" s="21"/>
    </row>
    <row r="57" spans="1:14" s="8" customFormat="1" ht="50.25" customHeight="1">
      <c r="A57" s="81">
        <v>52</v>
      </c>
      <c r="B57" s="31"/>
      <c r="C57" s="31" t="s">
        <v>100</v>
      </c>
      <c r="D57" s="112">
        <v>1609800</v>
      </c>
      <c r="E57" s="112">
        <v>1609800</v>
      </c>
      <c r="F57" s="113"/>
      <c r="G57" s="115"/>
      <c r="H57" s="85" t="s">
        <v>101</v>
      </c>
      <c r="I57" s="86" t="s">
        <v>257</v>
      </c>
      <c r="J57" s="21"/>
      <c r="K57" s="120"/>
      <c r="L57" s="120"/>
      <c r="M57" s="21"/>
      <c r="N57" s="21"/>
    </row>
    <row r="58" spans="1:14" s="8" customFormat="1" ht="50.25" customHeight="1">
      <c r="A58" s="87">
        <v>53</v>
      </c>
      <c r="B58" s="17"/>
      <c r="C58" s="17" t="s">
        <v>102</v>
      </c>
      <c r="D58" s="19">
        <v>300000</v>
      </c>
      <c r="E58" s="19">
        <v>300000</v>
      </c>
      <c r="F58" s="90"/>
      <c r="G58" s="10"/>
      <c r="H58" s="91" t="s">
        <v>103</v>
      </c>
      <c r="I58" s="92" t="s">
        <v>258</v>
      </c>
      <c r="J58" s="21"/>
      <c r="K58" s="120"/>
      <c r="L58" s="120"/>
      <c r="M58" s="21"/>
      <c r="N58" s="21"/>
    </row>
    <row r="59" spans="1:14" s="8" customFormat="1" ht="50.25" customHeight="1">
      <c r="A59" s="87">
        <v>54</v>
      </c>
      <c r="B59" s="17"/>
      <c r="C59" s="6" t="s">
        <v>104</v>
      </c>
      <c r="D59" s="7">
        <v>320000</v>
      </c>
      <c r="E59" s="7">
        <v>320000</v>
      </c>
      <c r="F59" s="90"/>
      <c r="G59" s="10"/>
      <c r="H59" s="91" t="s">
        <v>105</v>
      </c>
      <c r="I59" s="92" t="s">
        <v>259</v>
      </c>
      <c r="J59" s="21"/>
      <c r="K59" s="120"/>
      <c r="L59" s="120"/>
      <c r="M59" s="21"/>
      <c r="N59" s="21"/>
    </row>
    <row r="60" spans="1:14" s="8" customFormat="1" ht="50.25" customHeight="1">
      <c r="A60" s="87">
        <v>55</v>
      </c>
      <c r="B60" s="17"/>
      <c r="C60" s="11" t="s">
        <v>106</v>
      </c>
      <c r="D60" s="7">
        <v>1000000</v>
      </c>
      <c r="E60" s="7">
        <v>1000000</v>
      </c>
      <c r="F60" s="90"/>
      <c r="G60" s="10"/>
      <c r="H60" s="91" t="s">
        <v>107</v>
      </c>
      <c r="I60" s="92" t="s">
        <v>260</v>
      </c>
      <c r="J60" s="21"/>
      <c r="K60" s="120"/>
      <c r="L60" s="120"/>
      <c r="M60" s="21"/>
      <c r="N60" s="21"/>
    </row>
    <row r="61" spans="1:14" s="8" customFormat="1" ht="50.25" customHeight="1">
      <c r="A61" s="87">
        <v>56</v>
      </c>
      <c r="B61" s="17"/>
      <c r="C61" s="11" t="s">
        <v>108</v>
      </c>
      <c r="D61" s="7">
        <v>1000000</v>
      </c>
      <c r="E61" s="7">
        <v>1000000</v>
      </c>
      <c r="F61" s="90"/>
      <c r="G61" s="10"/>
      <c r="H61" s="91" t="s">
        <v>107</v>
      </c>
      <c r="I61" s="92" t="s">
        <v>261</v>
      </c>
      <c r="J61" s="21"/>
      <c r="K61" s="120"/>
      <c r="L61" s="120"/>
      <c r="M61" s="21"/>
      <c r="N61" s="21"/>
    </row>
    <row r="62" spans="1:14" s="8" customFormat="1" ht="50.25" customHeight="1">
      <c r="A62" s="87">
        <v>57</v>
      </c>
      <c r="B62" s="17"/>
      <c r="C62" s="11" t="s">
        <v>109</v>
      </c>
      <c r="D62" s="7">
        <v>1000000</v>
      </c>
      <c r="E62" s="7">
        <v>1000000</v>
      </c>
      <c r="F62" s="90"/>
      <c r="G62" s="10"/>
      <c r="H62" s="91" t="s">
        <v>110</v>
      </c>
      <c r="I62" s="92" t="s">
        <v>262</v>
      </c>
      <c r="J62" s="21"/>
      <c r="K62" s="120"/>
      <c r="L62" s="120"/>
      <c r="M62" s="21"/>
      <c r="N62" s="21"/>
    </row>
    <row r="63" spans="1:14" s="8" customFormat="1" ht="50.25" customHeight="1">
      <c r="A63" s="87">
        <v>58</v>
      </c>
      <c r="B63" s="17"/>
      <c r="C63" s="11" t="s">
        <v>312</v>
      </c>
      <c r="D63" s="7">
        <v>1950000</v>
      </c>
      <c r="E63" s="7">
        <v>1950000</v>
      </c>
      <c r="F63" s="90"/>
      <c r="G63" s="10"/>
      <c r="H63" s="91" t="s">
        <v>110</v>
      </c>
      <c r="I63" s="92" t="s">
        <v>263</v>
      </c>
      <c r="J63" s="21"/>
      <c r="K63" s="120"/>
      <c r="L63" s="120"/>
      <c r="M63" s="21"/>
      <c r="N63" s="21"/>
    </row>
    <row r="64" spans="1:14" s="8" customFormat="1" ht="50.25" customHeight="1">
      <c r="A64" s="95">
        <v>59</v>
      </c>
      <c r="B64" s="23"/>
      <c r="C64" s="24" t="s">
        <v>111</v>
      </c>
      <c r="D64" s="133">
        <v>1950000</v>
      </c>
      <c r="E64" s="133">
        <v>1950000</v>
      </c>
      <c r="F64" s="96"/>
      <c r="G64" s="26"/>
      <c r="H64" s="97" t="s">
        <v>110</v>
      </c>
      <c r="I64" s="98" t="s">
        <v>264</v>
      </c>
      <c r="J64" s="21"/>
      <c r="K64" s="120"/>
      <c r="L64" s="120"/>
      <c r="M64" s="21"/>
      <c r="N64" s="21"/>
    </row>
    <row r="65" spans="1:14" s="8" customFormat="1" ht="50.25" customHeight="1">
      <c r="A65" s="81">
        <v>60</v>
      </c>
      <c r="B65" s="31"/>
      <c r="C65" s="109" t="s">
        <v>112</v>
      </c>
      <c r="D65" s="111">
        <v>1500000</v>
      </c>
      <c r="E65" s="111">
        <v>1500000</v>
      </c>
      <c r="F65" s="113"/>
      <c r="G65" s="115"/>
      <c r="H65" s="85" t="s">
        <v>110</v>
      </c>
      <c r="I65" s="86" t="s">
        <v>265</v>
      </c>
      <c r="J65" s="21"/>
      <c r="K65" s="120"/>
      <c r="L65" s="120"/>
      <c r="M65" s="21"/>
      <c r="N65" s="21"/>
    </row>
    <row r="66" spans="1:14" s="8" customFormat="1" ht="45" customHeight="1">
      <c r="A66" s="87">
        <v>61</v>
      </c>
      <c r="B66" s="17"/>
      <c r="C66" s="11" t="s">
        <v>113</v>
      </c>
      <c r="D66" s="7">
        <v>1960000</v>
      </c>
      <c r="E66" s="7">
        <v>1960000</v>
      </c>
      <c r="F66" s="90"/>
      <c r="G66" s="10"/>
      <c r="H66" s="91" t="s">
        <v>114</v>
      </c>
      <c r="I66" s="92" t="s">
        <v>266</v>
      </c>
      <c r="J66" s="21"/>
      <c r="K66" s="120"/>
      <c r="L66" s="120"/>
      <c r="M66" s="21"/>
      <c r="N66" s="21"/>
    </row>
    <row r="67" spans="1:14" s="8" customFormat="1" ht="45" customHeight="1">
      <c r="A67" s="87">
        <v>62</v>
      </c>
      <c r="B67" s="17"/>
      <c r="C67" s="11" t="s">
        <v>115</v>
      </c>
      <c r="D67" s="7">
        <v>500000</v>
      </c>
      <c r="E67" s="7">
        <v>500000</v>
      </c>
      <c r="F67" s="90"/>
      <c r="G67" s="89"/>
      <c r="H67" s="91" t="s">
        <v>116</v>
      </c>
      <c r="I67" s="92" t="s">
        <v>267</v>
      </c>
      <c r="J67" s="21"/>
      <c r="K67" s="120"/>
      <c r="L67" s="120"/>
      <c r="M67" s="21"/>
      <c r="N67" s="21"/>
    </row>
    <row r="68" spans="1:14" s="8" customFormat="1" ht="45" customHeight="1">
      <c r="A68" s="87">
        <v>63</v>
      </c>
      <c r="B68" s="17"/>
      <c r="C68" s="17" t="s">
        <v>117</v>
      </c>
      <c r="D68" s="19">
        <v>2000000</v>
      </c>
      <c r="E68" s="19">
        <v>2000000</v>
      </c>
      <c r="F68" s="90"/>
      <c r="G68" s="89"/>
      <c r="H68" s="91" t="s">
        <v>118</v>
      </c>
      <c r="I68" s="92" t="s">
        <v>268</v>
      </c>
      <c r="J68" s="21"/>
      <c r="K68" s="120"/>
      <c r="L68" s="120"/>
      <c r="M68" s="21"/>
      <c r="N68" s="21"/>
    </row>
    <row r="69" spans="1:14" s="8" customFormat="1" ht="45" customHeight="1">
      <c r="A69" s="87">
        <v>64</v>
      </c>
      <c r="B69" s="17"/>
      <c r="C69" s="11" t="s">
        <v>119</v>
      </c>
      <c r="D69" s="7">
        <v>1960000</v>
      </c>
      <c r="E69" s="7">
        <v>1960000</v>
      </c>
      <c r="F69" s="90"/>
      <c r="G69" s="89"/>
      <c r="H69" s="91" t="s">
        <v>96</v>
      </c>
      <c r="I69" s="92" t="s">
        <v>269</v>
      </c>
      <c r="J69" s="21"/>
      <c r="K69" s="120"/>
      <c r="L69" s="120"/>
      <c r="M69" s="21"/>
      <c r="N69" s="21"/>
    </row>
    <row r="70" spans="1:14" s="8" customFormat="1" ht="45" customHeight="1">
      <c r="A70" s="87">
        <v>65</v>
      </c>
      <c r="B70" s="17"/>
      <c r="C70" s="11" t="s">
        <v>120</v>
      </c>
      <c r="D70" s="7">
        <v>500000</v>
      </c>
      <c r="E70" s="7">
        <v>500000</v>
      </c>
      <c r="F70" s="90"/>
      <c r="G70" s="89"/>
      <c r="H70" s="91" t="s">
        <v>94</v>
      </c>
      <c r="I70" s="92" t="s">
        <v>270</v>
      </c>
      <c r="J70" s="21"/>
      <c r="K70" s="120"/>
      <c r="L70" s="120"/>
      <c r="M70" s="21"/>
      <c r="N70" s="21"/>
    </row>
    <row r="71" spans="1:14" s="8" customFormat="1" ht="45" customHeight="1">
      <c r="A71" s="87">
        <v>66</v>
      </c>
      <c r="B71" s="17"/>
      <c r="C71" s="6" t="s">
        <v>121</v>
      </c>
      <c r="D71" s="19">
        <v>1900000</v>
      </c>
      <c r="E71" s="19">
        <v>1900000</v>
      </c>
      <c r="F71" s="90"/>
      <c r="G71" s="10"/>
      <c r="H71" s="91" t="s">
        <v>122</v>
      </c>
      <c r="I71" s="92" t="s">
        <v>271</v>
      </c>
      <c r="J71" s="21"/>
      <c r="K71" s="120"/>
      <c r="L71" s="120"/>
      <c r="M71" s="21"/>
      <c r="N71" s="21"/>
    </row>
    <row r="72" spans="1:14" s="8" customFormat="1" ht="45" customHeight="1">
      <c r="A72" s="87">
        <v>67</v>
      </c>
      <c r="B72" s="17"/>
      <c r="C72" s="6" t="s">
        <v>123</v>
      </c>
      <c r="D72" s="19">
        <v>780000</v>
      </c>
      <c r="E72" s="19">
        <v>780000</v>
      </c>
      <c r="F72" s="90"/>
      <c r="G72" s="10"/>
      <c r="H72" s="91" t="s">
        <v>124</v>
      </c>
      <c r="I72" s="92" t="s">
        <v>272</v>
      </c>
      <c r="J72" s="21"/>
      <c r="K72" s="120"/>
      <c r="L72" s="120"/>
      <c r="M72" s="21"/>
      <c r="N72" s="21"/>
    </row>
    <row r="73" spans="1:14" s="8" customFormat="1" ht="45" customHeight="1">
      <c r="A73" s="95">
        <v>68</v>
      </c>
      <c r="B73" s="23"/>
      <c r="C73" s="132" t="s">
        <v>125</v>
      </c>
      <c r="D73" s="136">
        <v>1000000</v>
      </c>
      <c r="E73" s="136">
        <v>1000000</v>
      </c>
      <c r="F73" s="96"/>
      <c r="G73" s="26"/>
      <c r="H73" s="97" t="s">
        <v>124</v>
      </c>
      <c r="I73" s="98" t="s">
        <v>273</v>
      </c>
      <c r="J73" s="21"/>
      <c r="K73" s="120"/>
      <c r="L73" s="120"/>
      <c r="M73" s="21"/>
      <c r="N73" s="21"/>
    </row>
    <row r="74" spans="1:14" s="8" customFormat="1" ht="45" customHeight="1">
      <c r="A74" s="81">
        <v>69</v>
      </c>
      <c r="B74" s="31"/>
      <c r="C74" s="110" t="s">
        <v>126</v>
      </c>
      <c r="D74" s="111">
        <v>2000000</v>
      </c>
      <c r="E74" s="111">
        <v>2000000</v>
      </c>
      <c r="F74" s="113"/>
      <c r="G74" s="115"/>
      <c r="H74" s="85" t="s">
        <v>127</v>
      </c>
      <c r="I74" s="86" t="s">
        <v>274</v>
      </c>
      <c r="J74" s="21"/>
      <c r="K74" s="120"/>
      <c r="L74" s="120"/>
      <c r="M74" s="21"/>
      <c r="N74" s="21"/>
    </row>
    <row r="75" spans="1:14" s="8" customFormat="1" ht="60.75" customHeight="1">
      <c r="A75" s="87">
        <v>70</v>
      </c>
      <c r="B75" s="17"/>
      <c r="C75" s="6" t="s">
        <v>128</v>
      </c>
      <c r="D75" s="19">
        <v>1000000</v>
      </c>
      <c r="E75" s="19">
        <v>1000000</v>
      </c>
      <c r="F75" s="90"/>
      <c r="G75" s="10"/>
      <c r="H75" s="91" t="s">
        <v>129</v>
      </c>
      <c r="I75" s="92" t="s">
        <v>275</v>
      </c>
      <c r="J75" s="21"/>
      <c r="K75" s="120"/>
      <c r="L75" s="120"/>
      <c r="M75" s="21"/>
      <c r="N75" s="21"/>
    </row>
    <row r="76" spans="1:14" s="8" customFormat="1" ht="45.75" customHeight="1">
      <c r="A76" s="87">
        <v>71</v>
      </c>
      <c r="B76" s="17"/>
      <c r="C76" s="6" t="s">
        <v>130</v>
      </c>
      <c r="D76" s="19">
        <v>1000000</v>
      </c>
      <c r="E76" s="19">
        <v>1000000</v>
      </c>
      <c r="F76" s="90"/>
      <c r="G76" s="10"/>
      <c r="H76" s="91" t="s">
        <v>129</v>
      </c>
      <c r="I76" s="92" t="s">
        <v>276</v>
      </c>
      <c r="J76" s="21"/>
      <c r="K76" s="120"/>
      <c r="L76" s="120"/>
      <c r="M76" s="21"/>
      <c r="N76" s="21"/>
    </row>
    <row r="77" spans="1:14" s="8" customFormat="1" ht="45.75" customHeight="1">
      <c r="A77" s="87">
        <v>72</v>
      </c>
      <c r="B77" s="17"/>
      <c r="C77" s="6" t="s">
        <v>131</v>
      </c>
      <c r="D77" s="19">
        <v>1950000</v>
      </c>
      <c r="E77" s="19">
        <v>1950000</v>
      </c>
      <c r="F77" s="90"/>
      <c r="G77" s="10"/>
      <c r="H77" s="91" t="s">
        <v>129</v>
      </c>
      <c r="I77" s="92" t="s">
        <v>277</v>
      </c>
      <c r="J77" s="21"/>
      <c r="K77" s="120"/>
      <c r="L77" s="120"/>
      <c r="M77" s="21"/>
      <c r="N77" s="21"/>
    </row>
    <row r="78" spans="1:14" s="8" customFormat="1" ht="45.75" customHeight="1">
      <c r="A78" s="87">
        <v>73</v>
      </c>
      <c r="B78" s="17"/>
      <c r="C78" s="6" t="s">
        <v>132</v>
      </c>
      <c r="D78" s="19">
        <v>2000000</v>
      </c>
      <c r="E78" s="19">
        <v>2000000</v>
      </c>
      <c r="F78" s="90"/>
      <c r="G78" s="10"/>
      <c r="H78" s="91" t="s">
        <v>133</v>
      </c>
      <c r="I78" s="92" t="s">
        <v>278</v>
      </c>
      <c r="J78" s="21"/>
      <c r="K78" s="120"/>
      <c r="L78" s="120"/>
      <c r="M78" s="21"/>
      <c r="N78" s="21"/>
    </row>
    <row r="79" spans="1:14" s="8" customFormat="1" ht="45.75" customHeight="1">
      <c r="A79" s="87">
        <v>74</v>
      </c>
      <c r="B79" s="17"/>
      <c r="C79" s="6" t="s">
        <v>134</v>
      </c>
      <c r="D79" s="19">
        <v>500000</v>
      </c>
      <c r="E79" s="19">
        <v>500000</v>
      </c>
      <c r="F79" s="90"/>
      <c r="G79" s="10"/>
      <c r="H79" s="91" t="s">
        <v>129</v>
      </c>
      <c r="I79" s="92" t="s">
        <v>279</v>
      </c>
      <c r="J79" s="21"/>
      <c r="K79" s="120"/>
      <c r="L79" s="120"/>
      <c r="M79" s="21"/>
      <c r="N79" s="21"/>
    </row>
    <row r="80" spans="1:14" s="8" customFormat="1" ht="45.75" customHeight="1">
      <c r="A80" s="87">
        <v>75</v>
      </c>
      <c r="B80" s="17"/>
      <c r="C80" s="6" t="s">
        <v>135</v>
      </c>
      <c r="D80" s="19">
        <v>1000000</v>
      </c>
      <c r="E80" s="19">
        <v>1000000</v>
      </c>
      <c r="F80" s="90"/>
      <c r="G80" s="10"/>
      <c r="H80" s="91" t="s">
        <v>136</v>
      </c>
      <c r="I80" s="92" t="s">
        <v>280</v>
      </c>
      <c r="J80" s="21"/>
      <c r="K80" s="120"/>
      <c r="L80" s="120"/>
      <c r="M80" s="21"/>
      <c r="N80" s="21"/>
    </row>
    <row r="81" spans="1:14" s="8" customFormat="1" ht="45.75" customHeight="1">
      <c r="A81" s="87">
        <v>76</v>
      </c>
      <c r="B81" s="17"/>
      <c r="C81" s="6" t="s">
        <v>137</v>
      </c>
      <c r="D81" s="19">
        <v>500000</v>
      </c>
      <c r="E81" s="19">
        <v>500000</v>
      </c>
      <c r="F81" s="90"/>
      <c r="G81" s="10"/>
      <c r="H81" s="91" t="s">
        <v>136</v>
      </c>
      <c r="I81" s="92" t="s">
        <v>281</v>
      </c>
      <c r="J81" s="21"/>
      <c r="K81" s="120"/>
      <c r="L81" s="120"/>
      <c r="M81" s="21"/>
      <c r="N81" s="21"/>
    </row>
    <row r="82" spans="1:14" s="8" customFormat="1" ht="45.75" customHeight="1">
      <c r="A82" s="95">
        <v>77</v>
      </c>
      <c r="B82" s="23"/>
      <c r="C82" s="132" t="s">
        <v>138</v>
      </c>
      <c r="D82" s="133">
        <v>1660400</v>
      </c>
      <c r="E82" s="133">
        <v>1660400</v>
      </c>
      <c r="F82" s="96"/>
      <c r="G82" s="26"/>
      <c r="H82" s="97" t="s">
        <v>139</v>
      </c>
      <c r="I82" s="98" t="s">
        <v>282</v>
      </c>
      <c r="J82" s="21"/>
      <c r="K82" s="120"/>
      <c r="L82" s="120"/>
      <c r="M82" s="21"/>
      <c r="N82" s="21"/>
    </row>
    <row r="83" spans="1:14" s="8" customFormat="1" ht="57" customHeight="1">
      <c r="A83" s="81">
        <v>78</v>
      </c>
      <c r="B83" s="31"/>
      <c r="C83" s="110" t="s">
        <v>140</v>
      </c>
      <c r="D83" s="112">
        <v>957000</v>
      </c>
      <c r="E83" s="112">
        <v>957000</v>
      </c>
      <c r="F83" s="113"/>
      <c r="G83" s="115"/>
      <c r="H83" s="117" t="s">
        <v>141</v>
      </c>
      <c r="I83" s="86" t="s">
        <v>283</v>
      </c>
      <c r="J83" s="21"/>
      <c r="K83" s="120"/>
      <c r="L83" s="120"/>
      <c r="M83" s="21"/>
      <c r="N83" s="21"/>
    </row>
    <row r="84" spans="1:14" s="8" customFormat="1" ht="48" customHeight="1">
      <c r="A84" s="87">
        <v>79</v>
      </c>
      <c r="B84" s="17"/>
      <c r="C84" s="6" t="s">
        <v>142</v>
      </c>
      <c r="D84" s="19">
        <v>1000000</v>
      </c>
      <c r="E84" s="19">
        <v>1000000</v>
      </c>
      <c r="F84" s="90"/>
      <c r="G84" s="20"/>
      <c r="H84" s="91" t="s">
        <v>143</v>
      </c>
      <c r="I84" s="92" t="s">
        <v>284</v>
      </c>
      <c r="J84" s="21"/>
      <c r="K84" s="120"/>
      <c r="L84" s="120"/>
      <c r="M84" s="21"/>
      <c r="N84" s="21"/>
    </row>
    <row r="85" spans="1:14" s="8" customFormat="1" ht="48" customHeight="1">
      <c r="A85" s="87">
        <v>80</v>
      </c>
      <c r="B85" s="17"/>
      <c r="C85" s="6" t="s">
        <v>144</v>
      </c>
      <c r="D85" s="19">
        <v>1000000</v>
      </c>
      <c r="E85" s="19">
        <v>1000000</v>
      </c>
      <c r="F85" s="90"/>
      <c r="G85" s="20"/>
      <c r="H85" s="91" t="s">
        <v>145</v>
      </c>
      <c r="I85" s="92" t="s">
        <v>285</v>
      </c>
      <c r="J85" s="21"/>
      <c r="K85" s="120"/>
      <c r="L85" s="120"/>
      <c r="M85" s="21"/>
      <c r="N85" s="21"/>
    </row>
    <row r="86" spans="1:14" s="8" customFormat="1" ht="48" customHeight="1">
      <c r="A86" s="87">
        <v>81</v>
      </c>
      <c r="B86" s="17"/>
      <c r="C86" s="6" t="s">
        <v>146</v>
      </c>
      <c r="D86" s="19">
        <v>1000000</v>
      </c>
      <c r="E86" s="19">
        <v>1000000</v>
      </c>
      <c r="F86" s="90"/>
      <c r="G86" s="20"/>
      <c r="H86" s="91" t="s">
        <v>143</v>
      </c>
      <c r="I86" s="92" t="s">
        <v>286</v>
      </c>
      <c r="J86" s="21"/>
      <c r="K86" s="120"/>
      <c r="L86" s="120"/>
      <c r="M86" s="21"/>
      <c r="N86" s="21"/>
    </row>
    <row r="87" spans="1:14" s="8" customFormat="1" ht="48" customHeight="1">
      <c r="A87" s="87">
        <v>82</v>
      </c>
      <c r="B87" s="17"/>
      <c r="C87" s="6" t="s">
        <v>147</v>
      </c>
      <c r="D87" s="19">
        <v>148000</v>
      </c>
      <c r="E87" s="19">
        <v>148000</v>
      </c>
      <c r="F87" s="90"/>
      <c r="G87" s="20"/>
      <c r="H87" s="91" t="s">
        <v>148</v>
      </c>
      <c r="I87" s="92" t="s">
        <v>287</v>
      </c>
      <c r="J87" s="21"/>
      <c r="K87" s="120"/>
      <c r="L87" s="120"/>
      <c r="M87" s="21"/>
      <c r="N87" s="21"/>
    </row>
    <row r="88" spans="1:14" s="8" customFormat="1" ht="48" customHeight="1">
      <c r="A88" s="87">
        <v>83</v>
      </c>
      <c r="B88" s="17"/>
      <c r="C88" s="6" t="s">
        <v>149</v>
      </c>
      <c r="D88" s="19">
        <v>1000000</v>
      </c>
      <c r="E88" s="19">
        <v>1000000</v>
      </c>
      <c r="F88" s="90"/>
      <c r="G88" s="20"/>
      <c r="H88" s="91" t="s">
        <v>150</v>
      </c>
      <c r="I88" s="92" t="s">
        <v>288</v>
      </c>
      <c r="J88" s="21"/>
      <c r="K88" s="120"/>
      <c r="L88" s="120"/>
      <c r="M88" s="21"/>
      <c r="N88" s="21"/>
    </row>
    <row r="89" spans="1:14" s="8" customFormat="1" ht="48" customHeight="1">
      <c r="A89" s="87">
        <v>84</v>
      </c>
      <c r="B89" s="17"/>
      <c r="C89" s="6" t="s">
        <v>151</v>
      </c>
      <c r="D89" s="7">
        <v>1000000</v>
      </c>
      <c r="E89" s="7">
        <v>1000000</v>
      </c>
      <c r="F89" s="90"/>
      <c r="G89" s="20"/>
      <c r="H89" s="91" t="s">
        <v>152</v>
      </c>
      <c r="I89" s="92" t="s">
        <v>289</v>
      </c>
      <c r="J89" s="21"/>
      <c r="K89" s="120"/>
      <c r="L89" s="120"/>
      <c r="M89" s="21"/>
      <c r="N89" s="21"/>
    </row>
    <row r="90" spans="1:14" s="8" customFormat="1" ht="48" customHeight="1">
      <c r="A90" s="95">
        <v>85</v>
      </c>
      <c r="B90" s="23"/>
      <c r="C90" s="132" t="s">
        <v>153</v>
      </c>
      <c r="D90" s="133">
        <v>500000</v>
      </c>
      <c r="E90" s="133">
        <v>500000</v>
      </c>
      <c r="F90" s="96"/>
      <c r="G90" s="135"/>
      <c r="H90" s="97" t="s">
        <v>154</v>
      </c>
      <c r="I90" s="98" t="s">
        <v>290</v>
      </c>
      <c r="J90" s="21"/>
      <c r="K90" s="120"/>
      <c r="L90" s="120"/>
      <c r="M90" s="21"/>
      <c r="N90" s="21"/>
    </row>
    <row r="91" spans="1:14" s="8" customFormat="1" ht="138.75" customHeight="1">
      <c r="A91" s="81">
        <v>86</v>
      </c>
      <c r="B91" s="108" t="s">
        <v>155</v>
      </c>
      <c r="C91" s="3" t="s">
        <v>156</v>
      </c>
      <c r="D91" s="82">
        <v>5453300</v>
      </c>
      <c r="E91" s="82">
        <v>5453300</v>
      </c>
      <c r="F91" s="113"/>
      <c r="G91" s="82"/>
      <c r="H91" s="4" t="s">
        <v>157</v>
      </c>
      <c r="I91" s="81">
        <v>2</v>
      </c>
      <c r="J91" s="21"/>
      <c r="K91" s="120"/>
      <c r="L91" s="120"/>
      <c r="M91" s="21"/>
      <c r="N91" s="21"/>
    </row>
    <row r="92" spans="1:14" s="8" customFormat="1" ht="42" customHeight="1">
      <c r="A92" s="87">
        <v>87</v>
      </c>
      <c r="B92" s="88"/>
      <c r="C92" s="14" t="s">
        <v>158</v>
      </c>
      <c r="D92" s="89">
        <v>500000</v>
      </c>
      <c r="E92" s="89">
        <v>500000</v>
      </c>
      <c r="F92" s="90"/>
      <c r="G92" s="89"/>
      <c r="H92" s="91" t="s">
        <v>159</v>
      </c>
      <c r="I92" s="92" t="s">
        <v>291</v>
      </c>
      <c r="J92" s="21"/>
      <c r="K92" s="120"/>
      <c r="L92" s="120"/>
      <c r="M92" s="21"/>
      <c r="N92" s="21"/>
    </row>
    <row r="93" spans="1:14" s="8" customFormat="1" ht="42" customHeight="1">
      <c r="A93" s="87">
        <v>88</v>
      </c>
      <c r="B93" s="88"/>
      <c r="C93" s="14" t="s">
        <v>160</v>
      </c>
      <c r="D93" s="89">
        <v>1718000</v>
      </c>
      <c r="E93" s="89">
        <v>1718000</v>
      </c>
      <c r="F93" s="90"/>
      <c r="G93" s="89"/>
      <c r="H93" s="91" t="s">
        <v>161</v>
      </c>
      <c r="I93" s="92" t="s">
        <v>292</v>
      </c>
      <c r="J93" s="21"/>
      <c r="K93" s="120"/>
      <c r="L93" s="120"/>
      <c r="M93" s="21"/>
      <c r="N93" s="21"/>
    </row>
    <row r="94" spans="1:14" s="8" customFormat="1" ht="42" customHeight="1">
      <c r="A94" s="87">
        <v>89</v>
      </c>
      <c r="B94" s="88"/>
      <c r="C94" s="14" t="s">
        <v>162</v>
      </c>
      <c r="D94" s="89">
        <v>3000000</v>
      </c>
      <c r="E94" s="89">
        <v>3000000</v>
      </c>
      <c r="F94" s="90"/>
      <c r="G94" s="89"/>
      <c r="H94" s="91" t="s">
        <v>161</v>
      </c>
      <c r="I94" s="92" t="s">
        <v>293</v>
      </c>
      <c r="J94" s="21"/>
      <c r="K94" s="120"/>
      <c r="L94" s="120"/>
      <c r="M94" s="21"/>
      <c r="N94" s="21"/>
    </row>
    <row r="95" spans="1:14" s="8" customFormat="1" ht="42" customHeight="1">
      <c r="A95" s="87">
        <v>90</v>
      </c>
      <c r="B95" s="88"/>
      <c r="C95" s="6" t="s">
        <v>163</v>
      </c>
      <c r="D95" s="89">
        <v>200000</v>
      </c>
      <c r="E95" s="89">
        <v>200000</v>
      </c>
      <c r="F95" s="90"/>
      <c r="G95" s="89"/>
      <c r="H95" s="91" t="s">
        <v>164</v>
      </c>
      <c r="I95" s="92" t="s">
        <v>294</v>
      </c>
      <c r="J95" s="21"/>
      <c r="K95" s="120"/>
      <c r="L95" s="120"/>
      <c r="M95" s="21"/>
      <c r="N95" s="21"/>
    </row>
    <row r="96" spans="1:14" s="8" customFormat="1" ht="42" customHeight="1">
      <c r="A96" s="87">
        <v>91</v>
      </c>
      <c r="B96" s="88"/>
      <c r="C96" s="6" t="s">
        <v>165</v>
      </c>
      <c r="D96" s="93">
        <v>500000</v>
      </c>
      <c r="E96" s="93">
        <v>500000</v>
      </c>
      <c r="F96" s="90"/>
      <c r="G96" s="89"/>
      <c r="H96" s="91" t="s">
        <v>166</v>
      </c>
      <c r="I96" s="92" t="s">
        <v>295</v>
      </c>
      <c r="J96" s="21"/>
      <c r="K96" s="120"/>
      <c r="L96" s="120"/>
      <c r="M96" s="21"/>
      <c r="N96" s="21"/>
    </row>
    <row r="97" spans="1:24" s="8" customFormat="1" ht="42" customHeight="1">
      <c r="A97" s="87">
        <v>92</v>
      </c>
      <c r="B97" s="88"/>
      <c r="C97" s="11" t="s">
        <v>167</v>
      </c>
      <c r="D97" s="7">
        <v>300000</v>
      </c>
      <c r="E97" s="7">
        <v>300000</v>
      </c>
      <c r="F97" s="90"/>
      <c r="G97" s="10"/>
      <c r="H97" s="91" t="s">
        <v>168</v>
      </c>
      <c r="I97" s="92" t="s">
        <v>296</v>
      </c>
      <c r="J97" s="21"/>
      <c r="K97" s="120"/>
      <c r="L97" s="120"/>
      <c r="M97" s="21"/>
      <c r="N97" s="21"/>
    </row>
    <row r="98" spans="1:24" s="8" customFormat="1" ht="42" customHeight="1">
      <c r="A98" s="95">
        <v>93</v>
      </c>
      <c r="B98" s="131"/>
      <c r="C98" s="132" t="s">
        <v>169</v>
      </c>
      <c r="D98" s="133">
        <v>1000000</v>
      </c>
      <c r="E98" s="133">
        <v>1000000</v>
      </c>
      <c r="F98" s="96"/>
      <c r="G98" s="26"/>
      <c r="H98" s="134" t="s">
        <v>170</v>
      </c>
      <c r="I98" s="98" t="s">
        <v>297</v>
      </c>
      <c r="J98" s="21"/>
      <c r="K98" s="120"/>
      <c r="L98" s="120"/>
      <c r="M98" s="21"/>
      <c r="N98" s="21"/>
    </row>
    <row r="99" spans="1:24" s="21" customFormat="1" ht="62.25" customHeight="1">
      <c r="A99" s="81">
        <v>94</v>
      </c>
      <c r="B99" s="108"/>
      <c r="C99" s="110" t="s">
        <v>171</v>
      </c>
      <c r="D99" s="111">
        <v>1100000</v>
      </c>
      <c r="E99" s="111">
        <v>1100000</v>
      </c>
      <c r="F99" s="113"/>
      <c r="G99" s="115"/>
      <c r="H99" s="117" t="s">
        <v>172</v>
      </c>
      <c r="I99" s="86" t="s">
        <v>298</v>
      </c>
      <c r="K99" s="120"/>
      <c r="L99" s="120"/>
    </row>
    <row r="100" spans="1:24" s="21" customFormat="1" ht="78" customHeight="1">
      <c r="A100" s="87">
        <v>95</v>
      </c>
      <c r="B100" s="88"/>
      <c r="C100" s="6" t="s">
        <v>173</v>
      </c>
      <c r="D100" s="19">
        <v>8338000</v>
      </c>
      <c r="E100" s="19">
        <v>8338000</v>
      </c>
      <c r="F100" s="90"/>
      <c r="G100" s="10"/>
      <c r="H100" s="18" t="s">
        <v>193</v>
      </c>
      <c r="I100" s="92" t="s">
        <v>299</v>
      </c>
      <c r="K100" s="120"/>
      <c r="L100" s="120"/>
    </row>
    <row r="101" spans="1:24" s="21" customFormat="1" ht="42" customHeight="1">
      <c r="A101" s="87">
        <v>96</v>
      </c>
      <c r="B101" s="88"/>
      <c r="C101" s="6" t="s">
        <v>174</v>
      </c>
      <c r="D101" s="7">
        <v>2101000</v>
      </c>
      <c r="E101" s="7">
        <v>2101000</v>
      </c>
      <c r="F101" s="90"/>
      <c r="G101" s="10"/>
      <c r="H101" s="91" t="s">
        <v>175</v>
      </c>
      <c r="I101" s="92" t="s">
        <v>300</v>
      </c>
      <c r="K101" s="120"/>
      <c r="L101" s="120"/>
    </row>
    <row r="102" spans="1:24" s="21" customFormat="1" ht="48.75" customHeight="1">
      <c r="A102" s="87">
        <v>98</v>
      </c>
      <c r="B102" s="88" t="s">
        <v>177</v>
      </c>
      <c r="C102" s="88" t="s">
        <v>178</v>
      </c>
      <c r="D102" s="89">
        <v>1950000</v>
      </c>
      <c r="E102" s="89">
        <v>1950000</v>
      </c>
      <c r="F102" s="90"/>
      <c r="G102" s="10"/>
      <c r="H102" s="91" t="s">
        <v>179</v>
      </c>
      <c r="I102" s="92" t="s">
        <v>301</v>
      </c>
      <c r="K102" s="120"/>
      <c r="L102" s="120"/>
    </row>
    <row r="103" spans="1:24" ht="48.75" customHeight="1">
      <c r="A103" s="87">
        <v>99</v>
      </c>
      <c r="B103" s="88"/>
      <c r="C103" s="14" t="s">
        <v>180</v>
      </c>
      <c r="D103" s="89">
        <v>500000</v>
      </c>
      <c r="E103" s="89">
        <v>500000</v>
      </c>
      <c r="F103" s="90"/>
      <c r="G103" s="89"/>
      <c r="H103" s="91" t="s">
        <v>181</v>
      </c>
      <c r="I103" s="92" t="s">
        <v>302</v>
      </c>
      <c r="J103" s="21"/>
      <c r="K103" s="120"/>
      <c r="L103" s="120"/>
      <c r="M103" s="21"/>
      <c r="N103" s="21"/>
      <c r="O103" s="22"/>
      <c r="P103" s="22"/>
      <c r="Q103" s="22"/>
      <c r="R103" s="22"/>
      <c r="S103" s="22"/>
      <c r="T103" s="22"/>
      <c r="U103" s="22"/>
      <c r="V103" s="22"/>
      <c r="W103" s="22"/>
      <c r="X103" s="22"/>
    </row>
    <row r="104" spans="1:24" ht="48.75" customHeight="1">
      <c r="A104" s="87">
        <v>100</v>
      </c>
      <c r="B104" s="88"/>
      <c r="C104" s="14" t="s">
        <v>182</v>
      </c>
      <c r="D104" s="89">
        <v>300000</v>
      </c>
      <c r="E104" s="89">
        <v>300000</v>
      </c>
      <c r="F104" s="90"/>
      <c r="G104" s="89"/>
      <c r="H104" s="91" t="s">
        <v>183</v>
      </c>
      <c r="I104" s="92" t="s">
        <v>303</v>
      </c>
      <c r="J104" s="21"/>
      <c r="K104" s="120"/>
      <c r="L104" s="120"/>
      <c r="M104" s="21"/>
      <c r="N104" s="21"/>
      <c r="O104" s="22"/>
      <c r="P104" s="22"/>
      <c r="Q104" s="22"/>
      <c r="R104" s="22"/>
      <c r="S104" s="22"/>
      <c r="T104" s="22"/>
      <c r="U104" s="22"/>
      <c r="V104" s="22"/>
      <c r="W104" s="22"/>
      <c r="X104" s="22"/>
    </row>
    <row r="105" spans="1:24" ht="48.75" customHeight="1">
      <c r="A105" s="87">
        <v>101</v>
      </c>
      <c r="B105" s="88"/>
      <c r="C105" s="14" t="s">
        <v>184</v>
      </c>
      <c r="D105" s="89">
        <v>250000</v>
      </c>
      <c r="E105" s="89">
        <v>250000</v>
      </c>
      <c r="F105" s="90"/>
      <c r="G105" s="89"/>
      <c r="H105" s="91" t="s">
        <v>185</v>
      </c>
      <c r="I105" s="92" t="s">
        <v>304</v>
      </c>
      <c r="J105" s="21"/>
      <c r="K105" s="120"/>
      <c r="L105" s="120"/>
      <c r="M105" s="21"/>
      <c r="N105" s="21"/>
      <c r="O105" s="22"/>
      <c r="P105" s="22"/>
      <c r="Q105" s="22"/>
      <c r="R105" s="22"/>
      <c r="S105" s="22"/>
      <c r="T105" s="22"/>
      <c r="U105" s="22"/>
      <c r="V105" s="22"/>
      <c r="W105" s="22"/>
      <c r="X105" s="22"/>
    </row>
    <row r="106" spans="1:24" ht="48.75" customHeight="1">
      <c r="A106" s="95">
        <v>102</v>
      </c>
      <c r="B106" s="131"/>
      <c r="C106" s="24" t="s">
        <v>186</v>
      </c>
      <c r="D106" s="133">
        <v>500000</v>
      </c>
      <c r="E106" s="133">
        <v>500000</v>
      </c>
      <c r="F106" s="96"/>
      <c r="G106" s="26"/>
      <c r="H106" s="97" t="s">
        <v>187</v>
      </c>
      <c r="I106" s="98" t="s">
        <v>305</v>
      </c>
      <c r="J106" s="21"/>
      <c r="K106" s="120"/>
      <c r="L106" s="120"/>
      <c r="M106" s="21"/>
      <c r="N106" s="21"/>
      <c r="O106" s="22"/>
      <c r="P106" s="22"/>
      <c r="Q106" s="22"/>
      <c r="R106" s="22"/>
      <c r="S106" s="22"/>
      <c r="T106" s="22"/>
      <c r="U106" s="22"/>
      <c r="V106" s="22"/>
      <c r="W106" s="22"/>
      <c r="X106" s="22"/>
    </row>
    <row r="107" spans="1:24" s="8" customFormat="1" ht="57" customHeight="1">
      <c r="A107" s="81">
        <v>103</v>
      </c>
      <c r="B107" s="108"/>
      <c r="C107" s="109" t="s">
        <v>188</v>
      </c>
      <c r="D107" s="111">
        <v>3000000</v>
      </c>
      <c r="E107" s="111">
        <v>3000000</v>
      </c>
      <c r="F107" s="113"/>
      <c r="G107" s="115"/>
      <c r="H107" s="85" t="s">
        <v>189</v>
      </c>
      <c r="I107" s="86" t="s">
        <v>306</v>
      </c>
      <c r="J107" s="21"/>
      <c r="K107" s="120"/>
      <c r="L107" s="120"/>
      <c r="M107" s="21"/>
      <c r="N107" s="21"/>
    </row>
    <row r="108" spans="1:24" s="8" customFormat="1" ht="100.5" customHeight="1">
      <c r="A108" s="87">
        <v>104</v>
      </c>
      <c r="B108" s="88"/>
      <c r="C108" s="6" t="s">
        <v>190</v>
      </c>
      <c r="D108" s="19">
        <v>4475000</v>
      </c>
      <c r="E108" s="19">
        <v>4475000</v>
      </c>
      <c r="F108" s="90"/>
      <c r="G108" s="10"/>
      <c r="H108" s="18" t="s">
        <v>194</v>
      </c>
      <c r="I108" s="92" t="s">
        <v>307</v>
      </c>
      <c r="J108" s="21"/>
      <c r="K108" s="120"/>
      <c r="L108" s="120"/>
      <c r="M108" s="21"/>
      <c r="N108" s="21"/>
    </row>
    <row r="109" spans="1:24" s="8" customFormat="1" ht="69.75" customHeight="1">
      <c r="A109" s="87">
        <v>97</v>
      </c>
      <c r="B109" s="88"/>
      <c r="C109" s="14" t="s">
        <v>176</v>
      </c>
      <c r="D109" s="89">
        <v>4000000</v>
      </c>
      <c r="E109" s="89"/>
      <c r="F109" s="90"/>
      <c r="G109" s="10" t="s">
        <v>56</v>
      </c>
      <c r="H109" s="91" t="s">
        <v>196</v>
      </c>
      <c r="I109" s="92"/>
      <c r="J109" s="21"/>
      <c r="K109" s="120"/>
      <c r="L109" s="120"/>
      <c r="M109" s="21"/>
      <c r="N109" s="21"/>
    </row>
    <row r="110" spans="1:24" s="8" customFormat="1" ht="42.75" customHeight="1">
      <c r="A110" s="95">
        <v>105</v>
      </c>
      <c r="B110" s="23"/>
      <c r="C110" s="24" t="s">
        <v>191</v>
      </c>
      <c r="D110" s="25">
        <v>10000000</v>
      </c>
      <c r="E110" s="25">
        <v>10000000</v>
      </c>
      <c r="F110" s="96"/>
      <c r="G110" s="26"/>
      <c r="H110" s="97"/>
      <c r="I110" s="98"/>
      <c r="J110" s="21"/>
      <c r="K110" s="120"/>
      <c r="L110" s="120"/>
      <c r="M110" s="21"/>
      <c r="N110" s="21"/>
    </row>
    <row r="111" spans="1:24" s="27" customFormat="1" ht="26.25" customHeight="1" thickBot="1">
      <c r="A111" s="126"/>
      <c r="B111" s="127"/>
      <c r="C111" s="128"/>
      <c r="D111" s="99">
        <f>SUM(D6:D110)</f>
        <v>202601000</v>
      </c>
      <c r="E111" s="147">
        <f>SUM(E6:E110)</f>
        <v>192736000</v>
      </c>
      <c r="F111" s="129"/>
      <c r="G111" s="129"/>
      <c r="H111" s="130"/>
      <c r="I111" s="100"/>
      <c r="J111" s="33"/>
      <c r="K111" s="121"/>
      <c r="L111" s="121"/>
      <c r="M111" s="33"/>
      <c r="N111" s="33"/>
    </row>
    <row r="112" spans="1:24" ht="15.75" thickTop="1"/>
    <row r="113" spans="9:24">
      <c r="I113" s="106"/>
    </row>
    <row r="120" spans="9:24">
      <c r="S120">
        <v>10604</v>
      </c>
    </row>
    <row r="121" spans="9:24">
      <c r="S121">
        <v>1697</v>
      </c>
    </row>
    <row r="123" spans="9:24">
      <c r="T123" s="29"/>
      <c r="U123" s="29"/>
      <c r="V123" s="29"/>
      <c r="W123" s="29"/>
      <c r="X123" s="30"/>
    </row>
    <row r="124" spans="9:24">
      <c r="T124" s="29"/>
      <c r="U124" s="29"/>
      <c r="V124" s="29"/>
      <c r="W124" s="29"/>
      <c r="X124" s="30"/>
    </row>
  </sheetData>
  <sortState ref="A6:X109">
    <sortCondition ref="B6:B109"/>
    <sortCondition ref="I6:I109"/>
  </sortState>
  <mergeCells count="7">
    <mergeCell ref="I4:I5"/>
    <mergeCell ref="A4:A5"/>
    <mergeCell ref="B4:B5"/>
    <mergeCell ref="C4:C5"/>
    <mergeCell ref="D4:D5"/>
    <mergeCell ref="G4:G5"/>
    <mergeCell ref="H4:H5"/>
  </mergeCells>
  <printOptions horizontalCentered="1"/>
  <pageMargins left="0.23622047244094491" right="0.15748031496062992" top="0.74803149606299213" bottom="0.55118110236220474" header="0.31496062992125984" footer="0.31496062992125984"/>
  <pageSetup paperSize="9" scale="90" orientation="landscape" r:id="rId1"/>
  <headerFooter>
    <oddFooter>&amp;C&amp;8&amp;A  หน้า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ลำปาง</vt:lpstr>
      <vt:lpstr>รายละเอียด ลำปาง</vt:lpstr>
      <vt:lpstr>'รายละเอียด ลำปาง'!Print_Area</vt:lpstr>
      <vt:lpstr>'สรุป ลำปาง'!Print_Area</vt:lpstr>
      <vt:lpstr>'รายละเอียด ลำปาง'!Print_Titles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chomchuen</dc:creator>
  <cp:lastModifiedBy>chomchuen</cp:lastModifiedBy>
  <cp:lastPrinted>2011-09-30T04:49:32Z</cp:lastPrinted>
  <dcterms:created xsi:type="dcterms:W3CDTF">2011-09-14T03:34:10Z</dcterms:created>
  <dcterms:modified xsi:type="dcterms:W3CDTF">2011-09-30T05:17:21Z</dcterms:modified>
</cp:coreProperties>
</file>