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75" windowWidth="14265" windowHeight="5865" activeTab="6"/>
  </bookViews>
  <sheets>
    <sheet name="คำอธิบาย" sheetId="13" r:id="rId1"/>
    <sheet name="Cat.1" sheetId="1" r:id="rId2"/>
    <sheet name="Cat.2" sheetId="4" r:id="rId3"/>
    <sheet name="Cat.3" sheetId="8" r:id="rId4"/>
    <sheet name="Cat.4" sheetId="9" r:id="rId5"/>
    <sheet name="Cat.5" sheetId="10" r:id="rId6"/>
    <sheet name="Cat.6" sheetId="11" r:id="rId7"/>
    <sheet name="Cat.7" sheetId="17" state="hidden" r:id="rId8"/>
    <sheet name="Graph" sheetId="16" r:id="rId9"/>
    <sheet name="Sheet1" sheetId="14" state="hidden" r:id="rId10"/>
    <sheet name="Sheet2" sheetId="15" state="hidden" r:id="rId11"/>
  </sheets>
  <definedNames>
    <definedName name="_xlnm._FilterDatabase" localSheetId="9" hidden="1">Sheet1!$A$1:$C$1</definedName>
    <definedName name="_xlnm._FilterDatabase" localSheetId="10" hidden="1">Sheet2!$A$1:$C$1</definedName>
    <definedName name="_xlnm.Print_Area" localSheetId="1">Cat.1!$A$1:$I$33</definedName>
    <definedName name="_xlnm.Print_Area" localSheetId="2">Cat.2!$A$1:$I$33</definedName>
    <definedName name="_xlnm.Print_Area" localSheetId="3">Cat.3!$A$1:$I$31</definedName>
    <definedName name="_xlnm.Print_Area" localSheetId="4">Cat.4!$A$1:$I$37</definedName>
    <definedName name="_xlnm.Print_Area" localSheetId="5">Cat.5!$A$1:$I$37</definedName>
    <definedName name="_xlnm.Print_Area" localSheetId="6">Cat.6!$A$1:$I$34</definedName>
    <definedName name="_xlnm.Print_Area" localSheetId="7">Cat.7!$A$1:$C$87</definedName>
    <definedName name="_xlnm.Print_Titles" localSheetId="1">Cat.1!$19:$20</definedName>
    <definedName name="_xlnm.Print_Titles" localSheetId="3">Cat.3!$19:$20</definedName>
    <definedName name="_xlnm.Print_Titles" localSheetId="4">Cat.4!$24:$25</definedName>
    <definedName name="_xlnm.Print_Titles" localSheetId="6">Cat.6!$20:$21</definedName>
  </definedNames>
  <calcPr calcId="124519"/>
</workbook>
</file>

<file path=xl/calcChain.xml><?xml version="1.0" encoding="utf-8"?>
<calcChain xmlns="http://schemas.openxmlformats.org/spreadsheetml/2006/main">
  <c r="D31" i="11"/>
  <c r="D15"/>
  <c r="E28" i="8" l="1"/>
  <c r="F28"/>
  <c r="G28"/>
  <c r="H28"/>
  <c r="I28"/>
  <c r="D28"/>
  <c r="A7" i="15" l="1"/>
  <c r="A6"/>
  <c r="A5"/>
  <c r="A4"/>
  <c r="A3"/>
  <c r="A2"/>
  <c r="A13" i="14"/>
  <c r="A12"/>
  <c r="A11"/>
  <c r="A10"/>
  <c r="A9"/>
  <c r="A8"/>
  <c r="A7"/>
  <c r="A6"/>
  <c r="A5"/>
  <c r="A4"/>
  <c r="A3"/>
  <c r="A2"/>
  <c r="D30" i="1" l="1"/>
  <c r="D31" s="1"/>
  <c r="E30"/>
  <c r="E31" s="1"/>
  <c r="F30"/>
  <c r="F31" s="1"/>
  <c r="G30"/>
  <c r="G31" s="1"/>
  <c r="H30"/>
  <c r="H31" s="1"/>
  <c r="I30"/>
  <c r="I31" s="1"/>
  <c r="D15"/>
  <c r="D16" s="1"/>
  <c r="E15"/>
  <c r="E16" s="1"/>
  <c r="F15"/>
  <c r="F16" s="1"/>
  <c r="G15"/>
  <c r="G16" s="1"/>
  <c r="H15"/>
  <c r="H16" s="1"/>
  <c r="I15"/>
  <c r="I16" s="1"/>
  <c r="D16" i="11"/>
  <c r="E15"/>
  <c r="E16" s="1"/>
  <c r="F15"/>
  <c r="F16" s="1"/>
  <c r="G15"/>
  <c r="G16" s="1"/>
  <c r="H15"/>
  <c r="H16" s="1"/>
  <c r="I15"/>
  <c r="I16" s="1"/>
  <c r="D32"/>
  <c r="E31"/>
  <c r="E32" s="1"/>
  <c r="F31"/>
  <c r="F32" s="1"/>
  <c r="G31"/>
  <c r="G32" s="1"/>
  <c r="H31"/>
  <c r="H32" s="1"/>
  <c r="I31"/>
  <c r="I32" s="1"/>
  <c r="E34" i="10"/>
  <c r="E35" s="1"/>
  <c r="F34"/>
  <c r="F35" s="1"/>
  <c r="G34"/>
  <c r="G35" s="1"/>
  <c r="H34"/>
  <c r="H35" s="1"/>
  <c r="I34"/>
  <c r="I35" s="1"/>
  <c r="D34"/>
  <c r="D35" s="1"/>
  <c r="D16" i="4"/>
  <c r="D17" s="1"/>
  <c r="E16"/>
  <c r="E17" s="1"/>
  <c r="F16"/>
  <c r="F17" s="1"/>
  <c r="G16"/>
  <c r="G17" s="1"/>
  <c r="H16"/>
  <c r="H17" s="1"/>
  <c r="I16"/>
  <c r="I17" s="1"/>
  <c r="D30"/>
  <c r="D31" s="1"/>
  <c r="E30"/>
  <c r="E31" s="1"/>
  <c r="F30"/>
  <c r="F31" s="1"/>
  <c r="G30"/>
  <c r="G31" s="1"/>
  <c r="H30"/>
  <c r="H31" s="1"/>
  <c r="I30"/>
  <c r="I31" s="1"/>
  <c r="D15" i="8"/>
  <c r="D16" s="1"/>
  <c r="E15"/>
  <c r="E16" s="1"/>
  <c r="F15"/>
  <c r="F16" s="1"/>
  <c r="G15"/>
  <c r="G16" s="1"/>
  <c r="H15"/>
  <c r="H16" s="1"/>
  <c r="I15"/>
  <c r="I16" s="1"/>
  <c r="D29"/>
  <c r="E29"/>
  <c r="F29"/>
  <c r="G29"/>
  <c r="H29"/>
  <c r="I29"/>
  <c r="D20" i="9"/>
  <c r="D21" s="1"/>
  <c r="E20"/>
  <c r="E21" s="1"/>
  <c r="F20"/>
  <c r="F21" s="1"/>
  <c r="G20"/>
  <c r="G21" s="1"/>
  <c r="H20"/>
  <c r="H21" s="1"/>
  <c r="I20"/>
  <c r="I21" s="1"/>
  <c r="D34"/>
  <c r="D35" s="1"/>
  <c r="E34"/>
  <c r="E35" s="1"/>
  <c r="F34"/>
  <c r="F35" s="1"/>
  <c r="G34"/>
  <c r="G35" s="1"/>
  <c r="H34"/>
  <c r="H35" s="1"/>
  <c r="I34"/>
  <c r="I35" s="1"/>
  <c r="E16" i="10"/>
  <c r="E17" s="1"/>
  <c r="F16"/>
  <c r="F17" s="1"/>
  <c r="G16"/>
  <c r="G17" s="1"/>
  <c r="H16"/>
  <c r="H17" s="1"/>
  <c r="I16"/>
  <c r="I17" s="1"/>
  <c r="D16"/>
  <c r="D17" s="1"/>
  <c r="D18" l="1"/>
  <c r="D17" i="11"/>
  <c r="D17" i="8"/>
  <c r="D18" i="4"/>
  <c r="C4" i="14" s="1"/>
  <c r="D33" i="11"/>
  <c r="C13" i="14" s="1"/>
  <c r="D36" i="10"/>
  <c r="C11" i="14" s="1"/>
  <c r="D36" i="9"/>
  <c r="C9" i="14" s="1"/>
  <c r="D22" i="9"/>
  <c r="D30" i="8"/>
  <c r="C7" i="14" s="1"/>
  <c r="D32" i="4"/>
  <c r="C5" i="14" s="1"/>
  <c r="D17" i="1"/>
  <c r="D32"/>
  <c r="C3" i="14" s="1"/>
  <c r="D37" i="10" l="1"/>
  <c r="D34" i="11"/>
  <c r="C7" i="15" s="1"/>
  <c r="C12" i="14"/>
  <c r="C10"/>
  <c r="D37" i="9"/>
  <c r="C5" i="15" s="1"/>
  <c r="C8" i="14"/>
  <c r="D31" i="8"/>
  <c r="C4" i="15" s="1"/>
  <c r="C6" i="14"/>
  <c r="D33" i="4"/>
  <c r="C3" i="15" s="1"/>
  <c r="D33" i="1"/>
  <c r="C2" i="15" s="1"/>
  <c r="C2" i="14"/>
  <c r="C6" i="15" l="1"/>
</calcChain>
</file>

<file path=xl/sharedStrings.xml><?xml version="1.0" encoding="utf-8"?>
<sst xmlns="http://schemas.openxmlformats.org/spreadsheetml/2006/main" count="402" uniqueCount="248">
  <si>
    <t>8</t>
  </si>
  <si>
    <t>9</t>
  </si>
  <si>
    <t>10</t>
  </si>
  <si>
    <t>11</t>
  </si>
  <si>
    <t>ก. การวัดผลการดำเนินการ</t>
  </si>
  <si>
    <t>4</t>
  </si>
  <si>
    <t>5</t>
  </si>
  <si>
    <t>6</t>
  </si>
  <si>
    <t>7</t>
  </si>
  <si>
    <t>13</t>
  </si>
  <si>
    <t>12</t>
  </si>
  <si>
    <t>หมวด 6 การจัดการกระบวนการ</t>
  </si>
  <si>
    <t>หมวด 7  ผลลัพธ์การดำเนินการ</t>
  </si>
  <si>
    <t>- ชื่อตัวชี้วัด</t>
  </si>
  <si>
    <t>7.2  มิติด้านคุณภาพการให้บริการ</t>
  </si>
  <si>
    <t>7.3  มิติด้านประสิทธิภาพของการปฏิบัติราชการ</t>
  </si>
  <si>
    <t>7.4 มิติด้านการพัฒนาองค์กร</t>
  </si>
  <si>
    <t xml:space="preserve">Category/Item </t>
  </si>
  <si>
    <t xml:space="preserve">No. </t>
  </si>
  <si>
    <t xml:space="preserve">Question </t>
  </si>
  <si>
    <t>Score</t>
  </si>
  <si>
    <t>Self-Assessment Questionnaire</t>
  </si>
  <si>
    <t>Average</t>
  </si>
  <si>
    <t>Average Category 1</t>
  </si>
  <si>
    <t>Average Category 2</t>
  </si>
  <si>
    <t>Average Category 3</t>
  </si>
  <si>
    <t>Average Category 4</t>
  </si>
  <si>
    <t>Average Category 5</t>
  </si>
  <si>
    <t>Average Category 6</t>
  </si>
  <si>
    <t xml:space="preserve">Please mark “X” in appropriate columns </t>
  </si>
  <si>
    <t>หมวด 2 การวางแผนเชิงยุทธศาสตร์และกลยุทธ์</t>
  </si>
  <si>
    <t>ข. การคาดการณ์ผลการดำเนินการ</t>
  </si>
  <si>
    <t>หมวด 3 การให้ความสำคัญกับผู้รับบริการและผู้มีส่วนได้ส่วนเสีย</t>
  </si>
  <si>
    <t>ชื่อตัวชี้วัด</t>
  </si>
  <si>
    <t>ตัวชี้วัดที่สำคัญในด้านคุณค่าจากมุมมองของผู้รับบริการและผู้มีส่วนได้ส่วนเสีย รวมถึง การที่ผู้รับบริการและผู้มีส่วนได้ส่วนเสียกล่าวถึงองค์กรในทางที่ดี และแง่มุมอื่นของการสร้างความสัมพันธ์กับผู้รับบริการและผู้มีส่วนได้ส่วนเสีย</t>
  </si>
  <si>
    <t>3.1</t>
  </si>
  <si>
    <t>3.2</t>
  </si>
  <si>
    <t>3.3</t>
  </si>
  <si>
    <t>3</t>
  </si>
  <si>
    <t>4.1</t>
  </si>
  <si>
    <t>4.2</t>
  </si>
  <si>
    <t>4.3</t>
  </si>
  <si>
    <t>5.1</t>
  </si>
  <si>
    <t>5.2</t>
  </si>
  <si>
    <t>5.3</t>
  </si>
  <si>
    <t>ตัวชี้วัดที่สำคัญของผลการดำเนินการด้านการปฏิบัติการของกระบวนการที่สร้างคุณค่า รวมทั้งผลิตภาพ รอบเวลา ผลการดำเนินการขององค์กรหรือส่วนราชการที่ทำงานเกี่ยวข้องกัน รวมถึงตัวชี้วัดประสิทธิผลอื่น ๆ ที่เหมาะสม</t>
  </si>
  <si>
    <t>6.1</t>
  </si>
  <si>
    <t>6.2</t>
  </si>
  <si>
    <t>6.3</t>
  </si>
  <si>
    <t>ตัวชี้วัดที่สำคัญของผลการดำเนินการด้านการปฏิบัติการของกระบวนการสนับสนุน รวมทั้ง ผลิตภาพ รอบเวลา ผลการดำเนินการขององค์กรหรือส่วนราชการที่ทำงานเกี่ยวข้องกัน รวมถึงตัวชี้วัดประสิทธิผลอื่น ๆ ที่เหมาะสม</t>
  </si>
  <si>
    <t>7.1</t>
  </si>
  <si>
    <t>7.2</t>
  </si>
  <si>
    <t>7.3</t>
  </si>
  <si>
    <t>ตัวชี้วัดที่สำคัญของผลการดำเนินการด้านงบประมาณ และการเงิน รวมถึงการควบคุมและการลดค่าใช้จ่าย</t>
  </si>
  <si>
    <t>8.1</t>
  </si>
  <si>
    <t>8.2</t>
  </si>
  <si>
    <t>8.3</t>
  </si>
  <si>
    <t>ตัวชี้วัดที่สำคัญด้านการปฏิบัติตามกฎ ระเบียบ ข้อบังคับ และกฎหมาย</t>
  </si>
  <si>
    <t>9.1</t>
  </si>
  <si>
    <t>9.2</t>
  </si>
  <si>
    <t>9.3</t>
  </si>
  <si>
    <t>ตัวชี้วัดที่สำคัญด้านการเป็นองค์กรที่ดีในการสนับสนุนชุมชนที่สำคัญ</t>
  </si>
  <si>
    <t>10.1</t>
  </si>
  <si>
    <t>10.2</t>
  </si>
  <si>
    <t>10.3</t>
  </si>
  <si>
    <t>ตัวชี้วัดที่สำคัญของผลการดำเนินการและประสิทธิผลด้านระบบงาน</t>
  </si>
  <si>
    <t>11.1</t>
  </si>
  <si>
    <t>11.2</t>
  </si>
  <si>
    <t>11.3</t>
  </si>
  <si>
    <t>ตัวชี้วัดที่สำคัญของผลการดำเนินการด้านการเรียนรู้และพัฒนาของบุคลากร</t>
  </si>
  <si>
    <t>12.1</t>
  </si>
  <si>
    <t>12.2</t>
  </si>
  <si>
    <t>12.3</t>
  </si>
  <si>
    <t>13.1</t>
  </si>
  <si>
    <t>13.2</t>
  </si>
  <si>
    <t>13.3</t>
  </si>
  <si>
    <t>ตัวชี้วัดที่สำคัญของพฤติกรรมที่มีจริยธรรม ตัวชี้วัดที่สำคัญของความไว้วางใจของผู้มีส่วนได้ส่วนเสียที่มีต่อผู้นำระดับสูงและการกำกับดูแลตนเองที่ดีของส่วนราชการ และตัวชี้วัดที่สำคัญของพฤติกรรมที่ฝ่าฝืนจริยธรรม</t>
  </si>
  <si>
    <t>14.1</t>
  </si>
  <si>
    <t>14.2</t>
  </si>
  <si>
    <t>14.3</t>
  </si>
  <si>
    <t>14</t>
  </si>
  <si>
    <t>ตัวชี้วัดที่สำคัญด้านความรับผิดชอบด้านการเงินทั้งภายในและภายนอก</t>
  </si>
  <si>
    <t>15</t>
  </si>
  <si>
    <t>15.1</t>
  </si>
  <si>
    <t>ระดับ 0</t>
  </si>
  <si>
    <t>ระดับ 1</t>
  </si>
  <si>
    <t>ระดับ 2</t>
  </si>
  <si>
    <t>ระดับ 3</t>
  </si>
  <si>
    <t>ระดับ 4</t>
  </si>
  <si>
    <t>ระดับ 5</t>
  </si>
  <si>
    <t xml:space="preserve">• เริ่มมีการประเมินและปรับปรุงกระบวนการที่สำคัญ </t>
  </si>
  <si>
    <t>หมวด</t>
  </si>
  <si>
    <t>คะแนน</t>
  </si>
  <si>
    <t>หมวด 1 การนำองค์กร</t>
  </si>
  <si>
    <t>หมวด 1 LD</t>
  </si>
  <si>
    <t>หมวด 2 SP</t>
  </si>
  <si>
    <t>หมวด 3 CS</t>
  </si>
  <si>
    <t>หมวด 4 IT</t>
  </si>
  <si>
    <t>หมวด 5 HR</t>
  </si>
  <si>
    <t>หมวด 6 PM</t>
  </si>
  <si>
    <t>ก. กระบวนการจัดทำยุทธศาสตร์</t>
  </si>
  <si>
    <t>7.1  มิติด้านประสิทธิผล</t>
  </si>
  <si>
    <t>ตัวชี้วัดที่สำคัญของผลการดำเนินการด้านขอบเขต ขนาด และประเภทการให้บริการที่เพิ่มขึ้น</t>
  </si>
  <si>
    <t>ตัวชี้วัดที่สำคัญอื่น ๆ ที่เกี่ยวกับผู้รับบริการและผู้มีส่วนได้ส่วนเสีย</t>
  </si>
  <si>
    <t>ตัวชี้วัดที่สำคัญของผลการดำเนินการด้านความผาสุก ความพึงพอใจและไม่พึงพอใจของบุคลากร</t>
  </si>
  <si>
    <t>ตัวชี้วัดที่สำคัญของการบรรลุความสำเร็จตามยุทธศาสตร์ของส่วนราชการ</t>
  </si>
  <si>
    <t>ตัวชี้วัดที่สำคัญด้านความพึงพอใจและไม่พึงพอใจของผู้รับบริการและผู้มีส่วนได้ส่วนเสีย</t>
  </si>
  <si>
    <t>แบบฟอร์มที่ 3</t>
  </si>
  <si>
    <t>เกณฑ์การประเมินตนเอง</t>
  </si>
  <si>
    <t>นำเสนอผลการประเมินตนเองในรูปแบบกราฟแท่ง</t>
  </si>
  <si>
    <t>แบบประเมินความพร้อมขอรับรางวัล PMQA</t>
  </si>
  <si>
    <t>ก. วิสัยทัศน์ ค่านิยม และพันธกิจ</t>
  </si>
  <si>
    <t>หมวด 5 การมุ่งเน้นบุคลากร</t>
  </si>
  <si>
    <t>ก. ขีดความสามารถและอัตรากำลังด้านบุคลากร</t>
  </si>
  <si>
    <t>ข. บรรยากาศการทำงานของบุคลากร</t>
  </si>
  <si>
    <t>ก. ผลการปฏิบัติงานของบุคลากร</t>
  </si>
  <si>
    <t>ข. การประเมินความผูกพันของบุคลากร</t>
  </si>
  <si>
    <t>ค. การพัฒนาบุคลากรและผู้บริหาร</t>
  </si>
  <si>
    <t>ก. การออกแบบผลผลิต การบริการ และกระบวนการ</t>
  </si>
  <si>
    <t>ข. การจัดการกระบวนการ</t>
  </si>
  <si>
    <t>ก. การควบคุมต้นทุน</t>
  </si>
  <si>
    <t>ข. การจัดการห่วงโซ่อุปทาน</t>
  </si>
  <si>
    <t>ค. การเตรียมพร้อมด้านความปลอดภัยและต่อภาวะฉุกเฉิน</t>
  </si>
  <si>
    <t>ง. การจัดการนวัตกรรม</t>
  </si>
  <si>
    <t>หมวด 4 การวัด การวิเคราะห์ และการจัดการความรู้</t>
  </si>
  <si>
    <t>ข. การวิเคราะห์ และทบทวนผลการดำเนินการ</t>
  </si>
  <si>
    <t>ค. การปรับปรุงผลการดำเนินการ</t>
  </si>
  <si>
    <t>ก. ความรู้ของส่วนราชการ</t>
  </si>
  <si>
    <t>ข. ข้อมูล สารสนเทศ และเทคโนโลยีสารสนเทศ</t>
  </si>
  <si>
    <t>ข. การสื่อสารและผลการดำเนินการขององค์การ</t>
  </si>
  <si>
    <t>ก. การกำกับดูแลองค์การ</t>
  </si>
  <si>
    <t>ข. การประพฤติปฏิบัติตามกฎหมายและอย่างมีจริยธรรม</t>
  </si>
  <si>
    <t>ค. ความรับผิดชอบต่อสังคมและการสนับสนุนชุมชนที่สำคัญ</t>
  </si>
  <si>
    <t>ข. วัตถุประสงค์เชิงยุทธศาสตร์</t>
  </si>
  <si>
    <t>ก. การจัดทำแผนปฏิบัติการและการถ่ายทอดสู่การปฏิบัติ</t>
  </si>
  <si>
    <t>ก. สารสนเทศผู้รับบริการและผู้มีส่วนได้ส่วนเสีย</t>
  </si>
  <si>
    <t>ข. การประเมินความพึงพอใจและความผูกพันของผู้รับบริการและผู้มีส่วนได้ส่วนเสีย</t>
  </si>
  <si>
    <t>3.2 การสร้างความผูกพัน</t>
  </si>
  <si>
    <t>ก. ผลผลิต การบริการ และการสนับสนุนผู้รับบริการและผู้มีส่วนได้ส่วนเสีย</t>
  </si>
  <si>
    <t>ข. การสร้างความสัมพันธ์กับผู้รับบริการและผู้มีส่วนได้ส่วนเสีย</t>
  </si>
  <si>
    <t>-</t>
  </si>
  <si>
    <t>A</t>
  </si>
  <si>
    <t>D</t>
  </si>
  <si>
    <t>L</t>
  </si>
  <si>
    <t>I</t>
  </si>
  <si>
    <r>
      <t>• มีการนำแนวทางไปถ่ายทอดเพื่อนำไปปฏิบัติ ถึงแม้ว่า</t>
    </r>
    <r>
      <rPr>
        <b/>
        <i/>
        <u/>
        <sz val="10"/>
        <rFont val="Arial"/>
        <family val="2"/>
      </rPr>
      <t>บางพื้นที่หรือบางหน่วยงานเพิ่งอยู่ในขั้นเริ่มต้น</t>
    </r>
  </si>
  <si>
    <r>
      <t>• มีกระบวนการประเมินและปรับปรุงอย่างเป็นระบบโดยใช้ข้อมูลจริง และ</t>
    </r>
    <r>
      <rPr>
        <b/>
        <i/>
        <u/>
        <sz val="10"/>
        <color theme="1"/>
        <rFont val="Arial"/>
        <family val="2"/>
      </rPr>
      <t>เริ่มใช้ผลการเรียนรู้</t>
    </r>
    <r>
      <rPr>
        <sz val="10"/>
        <rFont val="Arial"/>
        <family val="2"/>
      </rPr>
      <t>ในระดับองค์กรไปปรับปรุงประสิทธิภาพและประสิทธิผลของกระบวนการที่สำคัญ</t>
    </r>
  </si>
  <si>
    <r>
      <t>• มีการนำแนวทางไปถ่ายทอดเพื่อนำไปปฏิบัติ</t>
    </r>
    <r>
      <rPr>
        <b/>
        <i/>
        <u/>
        <sz val="10"/>
        <rFont val="Arial"/>
        <family val="2"/>
      </rPr>
      <t>เป็นอย่างดีโดยไม่มีความแตกต่าง</t>
    </r>
    <r>
      <rPr>
        <sz val="10"/>
        <rFont val="Arial"/>
        <family val="2"/>
      </rPr>
      <t xml:space="preserve">ที่สำคัญ </t>
    </r>
  </si>
  <si>
    <r>
      <t>• มีการถ่ายทอดเพื่อนำไปปฏิบัติ</t>
    </r>
    <r>
      <rPr>
        <b/>
        <i/>
        <u/>
        <sz val="10"/>
        <rFont val="Arial"/>
        <family val="2"/>
      </rPr>
      <t>เป็นอย่างดี</t>
    </r>
    <r>
      <rPr>
        <sz val="10"/>
        <rFont val="Arial"/>
        <family val="2"/>
      </rPr>
      <t xml:space="preserve"> ถึงแม้ว่า</t>
    </r>
    <r>
      <rPr>
        <b/>
        <i/>
        <u/>
        <sz val="10"/>
        <rFont val="Arial"/>
        <family val="2"/>
      </rPr>
      <t>อาจแตกต่างกันในบางพื้นที่</t>
    </r>
    <r>
      <rPr>
        <sz val="10"/>
        <rFont val="Arial"/>
        <family val="2"/>
      </rPr>
      <t xml:space="preserve">หรือบางหน่วยงาน </t>
    </r>
  </si>
  <si>
    <r>
      <t>• มีการนำแนวทางไปถ่ายทอดเพื่อนำไปปฏิบัติ</t>
    </r>
    <r>
      <rPr>
        <b/>
        <i/>
        <u/>
        <sz val="10"/>
        <rFont val="Arial"/>
        <family val="2"/>
      </rPr>
      <t>อย่างสมบูรณ์</t>
    </r>
    <r>
      <rPr>
        <sz val="10"/>
        <rFont val="Arial"/>
        <family val="2"/>
      </rPr>
      <t xml:space="preserve">โดยไม่มีจุดอ่อนหรือความแตกต่างที่สำคัญในพื้นที่หรือหน่วยงานใดๆ </t>
    </r>
  </si>
  <si>
    <r>
      <t>• มีกระบวนการประเมินและปรับปรุงอย่างเป็นระบบโดยใช้ข้อมูลจริง มีการ</t>
    </r>
    <r>
      <rPr>
        <b/>
        <i/>
        <u/>
        <sz val="10"/>
        <rFont val="Arial"/>
        <family val="2"/>
      </rPr>
      <t>วิเคราะห์</t>
    </r>
    <r>
      <rPr>
        <sz val="10"/>
        <rFont val="Arial"/>
        <family val="2"/>
      </rPr>
      <t>และการปรับปรุงให้ดีขึ้นและการ</t>
    </r>
    <r>
      <rPr>
        <b/>
        <i/>
        <u/>
        <sz val="10"/>
        <rFont val="Arial"/>
        <family val="2"/>
      </rPr>
      <t>สร้างนวัตกรรม</t>
    </r>
  </si>
  <si>
    <t>1.1 การนำองค์การโดยผู้บริหารของส่วนราชการ</t>
  </si>
  <si>
    <r>
      <rPr>
        <b/>
        <sz val="10"/>
        <rFont val="Tahoma"/>
        <family val="2"/>
      </rPr>
      <t xml:space="preserve">วิสัยทัศน์และค่านิยม
</t>
    </r>
    <r>
      <rPr>
        <sz val="10"/>
        <rFont val="Tahoma"/>
        <family val="2"/>
      </rPr>
      <t>- ผู้บริหารของส่วนราชการกำหนดวิสัยทัศน์และค่านิยม
- ผู้บริหารของส่วนราชการถ่ายทอดวิสัยทัศน์และค่านิยมสู่การปฏิบัติโดยผ่านระบบการนำองค์การไปยังบุคลากรในส่วนราชการส่วนราชการหรือองค์การที่เกี่ยวข้องกันในการให้บริการหรือส่งมอบงานต่อกันที่สำคัญ ผู้รับบริการและผู้มีส่วนได้ส่วนเสีย
- การปฏิบัติตนของผู้บริหารของส่วนราชการได้แสดงให้เห็นถึงความมุ่งมั่นต่อค่านิยมของส่วนราชการ</t>
    </r>
  </si>
  <si>
    <r>
      <rPr>
        <b/>
        <sz val="10"/>
        <rFont val="Tahoma"/>
        <family val="2"/>
      </rPr>
      <t xml:space="preserve">การส่งเสริมการประพฤติปฏิบัติตามหลักนิติธรรม ความโปร่งใส และความมีจริยธรรม
</t>
    </r>
    <r>
      <rPr>
        <sz val="10"/>
        <rFont val="Tahoma"/>
        <family val="2"/>
      </rPr>
      <t>- การปฏิบัติตนของผู้บริหารของส่วนราชการได้แสดงให้เห็นถึงความมุ่งมั่นต่อการประพฤติตามหลักนิติธรรมความโปร่งใส และความมีจริยธรรม
- ผู้บริหารของส่วนราชการได้สร้างสภาพแวดล้อมในองค์การเพื่อสิ่งเหล่านี้</t>
    </r>
  </si>
  <si>
    <r>
      <rPr>
        <b/>
        <sz val="10"/>
        <rFont val="Tahoma"/>
        <family val="2"/>
      </rPr>
      <t xml:space="preserve">การสร้างองค์การคุณภาพที่ยั่งยืน
</t>
    </r>
    <r>
      <rPr>
        <sz val="10"/>
        <rFont val="Tahoma"/>
        <family val="2"/>
      </rPr>
      <t xml:space="preserve">- ผู้บริหารของส่วนราชการดำเนินการที่จะทำให้ส่วนราชการมีความยั่งยืน
- ผู้บริหารของส่วนราชการดำเนินการในเรื่องดังต่อไปนี้
       </t>
    </r>
    <r>
      <rPr>
        <sz val="10"/>
        <rFont val="Symbol"/>
        <family val="1"/>
        <charset val="2"/>
      </rPr>
      <t>·</t>
    </r>
    <r>
      <rPr>
        <sz val="11.5"/>
        <rFont val="Tahoma"/>
        <family val="2"/>
      </rPr>
      <t xml:space="preserve"> </t>
    </r>
    <r>
      <rPr>
        <sz val="10"/>
        <rFont val="Tahoma"/>
        <family val="2"/>
      </rPr>
      <t xml:space="preserve">สร้างสภาพแวดล้อมเพื่อให้เกิดการบรรลุพันธกิจ การปรับปรุงผลการดำเนินการของส่วนราชการ และการเรียนรู้ระดับองค์การและระดับบุคคล
       </t>
    </r>
    <r>
      <rPr>
        <sz val="10"/>
        <rFont val="Symbol"/>
        <family val="1"/>
        <charset val="2"/>
      </rPr>
      <t xml:space="preserve">· </t>
    </r>
    <r>
      <rPr>
        <sz val="10"/>
        <rFont val="Tahoma"/>
        <family val="2"/>
      </rPr>
      <t xml:space="preserve">สร้างวัฒนธรรมการทำงานของบุคลากรที่ส่งมอบประสบการณ์ที่ดีให้แก่ผู้รับบริการและผู้มีส่วนได้ส่วนเสียอย่างคงเส้นคงวา และส่งเสริมการมาใช้บริการของผู้รับบริการ
       </t>
    </r>
    <r>
      <rPr>
        <sz val="10"/>
        <rFont val="Symbol"/>
        <family val="1"/>
        <charset val="2"/>
      </rPr>
      <t xml:space="preserve">· </t>
    </r>
    <r>
      <rPr>
        <sz val="10"/>
        <rFont val="Tahoma"/>
        <family val="2"/>
      </rPr>
      <t xml:space="preserve">สร้างสภาพแวดล้อมเพื่อการสร้างนวัตกรรม การบรรลุวัตถุประสงค์เชิงยุทธศาสตร์ และความคล่องตัวขององค์การ
      </t>
    </r>
    <r>
      <rPr>
        <sz val="10"/>
        <rFont val="Symbol"/>
        <family val="1"/>
        <charset val="2"/>
      </rPr>
      <t>·</t>
    </r>
    <r>
      <rPr>
        <sz val="11.5"/>
        <rFont val="Tahoma"/>
        <family val="2"/>
      </rPr>
      <t xml:space="preserve"> </t>
    </r>
    <r>
      <rPr>
        <sz val="10"/>
        <rFont val="Tahoma"/>
        <family val="2"/>
      </rPr>
      <t>มีส่วนร่วมในการถ่ายทอดการเรียนรู้ระดับองค์การ และการพัฒนาผู้นำในอนาคตของส่วนราชการ</t>
    </r>
  </si>
  <si>
    <r>
      <t xml:space="preserve">การประเมินผลการดำเนินการ
</t>
    </r>
    <r>
      <rPr>
        <sz val="10"/>
        <rFont val="Tahoma"/>
        <family val="2"/>
      </rPr>
      <t>- ส่วนราชการดำเนินการในการประเมินผลการดำเนินการของผู้บริหารส่วนราชการ รวมทั้งระบบกำกับดูแลองค์การ
- ผู้บริหารส่วนราชการและระบบกำกับดูแลองค์การใช้ผลการทบทวนผลการดำเนินการข้างต้นไปพัฒนาต่อและปรับปรุงประสิทธิผลของระบบการนำองค์การ</t>
    </r>
  </si>
  <si>
    <r>
      <t xml:space="preserve">ระบบการกำกับดูแลองค์การ
</t>
    </r>
    <r>
      <rPr>
        <sz val="10"/>
        <rFont val="Arial"/>
        <family val="2"/>
      </rPr>
      <t>- ส่วนราชการดำเนินการในการทบทวนและทำให้ประสบความสำเร็จในระบบการกำกับดูแลที่สำคัญ ต่อไปนี้
     • ความรับผิดชอบต่อการปฏิบัติงานของส่วนราชการ
     • ความรับผิดชอบด้านการเงิน และการป้องกันการทุจริตและประพฤติมิชอบ
     • การปกป้องผลประโยชน์ของประเทศและผู้มีส่วนได้ส่วนเสีย</t>
    </r>
  </si>
  <si>
    <r>
      <t xml:space="preserve">การประพฤติปฏิบัติตามกฎหมายและกฎระเบียบ
</t>
    </r>
    <r>
      <rPr>
        <sz val="10"/>
        <rFont val="Tahoma"/>
        <family val="2"/>
      </rPr>
      <t>- ส่วนราชการดำเนินการในกรณีที่การบริการและการปฏิบัติงานมีผลกระทบในเชิงลบต่อสังคม ส่วนราชการได้คาดการณ์ล่วงหน้าถึงความกังวลของสาธารณะที่มีต่อการบริการและการปฏิบัติงาน ทั้งในปัจจุบันและในอนาคต
- ส่วนราชการมีการเตรียมการเชิงรุกถึงความกังวลและผลกระทบเหล่านี้ รวมถึงการอนุรักษ์ทรัพยากรธรรมชาติและใช้กระบวนการจัดการห่วงโซ่อุปทานที่มีประสิทธิผล
- ส่วนราชการมีกระบวนการ ตัววัด และเป้าประสงค์ที่สำคัญเพื่อให้การดำเนินการเป็นไปตามระเบียบข้อบังคับที่กำหนดหรือดีกว่า
- ส่วนราชการได้มีการกำหนดกระบวนการ ตัววัดและเป้าประสงค์ที่สำคัญเพื่อดำเนินการเรื่องความเสี่ยงที่เกี่ยวข้องกับการบริการ และการปฏิบัติงานของส่วนราชการ</t>
    </r>
  </si>
  <si>
    <r>
      <t xml:space="preserve">การสนับสนุนชุมชน
</t>
    </r>
    <r>
      <rPr>
        <sz val="10"/>
        <rFont val="Arial"/>
        <family val="2"/>
      </rPr>
      <t>- ส่วนราชการดำเนินการในการสนับสนุนชุมชนให้มีความเข้มแข็งแก่ชุมชนที่สำคัญของส่วนราชการ
- ส่วนราชการมีวิธีการในการกำหนดชุมชนดังกล่าว รวมถึงวิธีการ กำหนดกิจกรรมที่ส่วนราชการเข้าไปมีส่วนร่วม ซึ่งรวมถึงกิจกรรมที่ใช้ประโยชน์ของสมรรถนะหลักของส่วนราชการ
- ผู้บริหารของส่วนราชการและบุคลากรมีส่วนร่วมในการดำเนินการดังกล่าว</t>
    </r>
  </si>
  <si>
    <r>
      <t xml:space="preserve">การประพฤติปฏิบัติอย่างมีจริยธรรม
</t>
    </r>
    <r>
      <rPr>
        <sz val="10"/>
        <rFont val="Tahoma"/>
        <family val="2"/>
      </rPr>
      <t>- ส่วนราชการดำเนินการในการส่งเสริมและสร้างความมั่นใจว่าการปฏิบัติการทุกด้านของส่วนราชการมีการประพฤติปฏิบัติอย่างมีจริยธรรม
- ส่วนราชการมีกระบวนการ และตัววัดหรือตัวชี้วัดที่สำคัญในการส่งเสริมและกำกับดูแลให้มี การประพฤติปฏิบัติอย่างมีจริยธรรมภายใต้โครงสร้างการกำกับดูแลทั่วทั้งองค์การ รวมทั้งในการปฏิสัมพันธ์กับผู้มีส่วนได้ส่วนเสียทุกกลุ่ม
- องค์การมีวิธีการในการกำกับดูแลและดำเนินการในกรณีที่มีการกระทำที่ขัดต่อหลักจริยธรรม</t>
    </r>
  </si>
  <si>
    <r>
      <t xml:space="preserve">ความผาสุกของสังคม
</t>
    </r>
    <r>
      <rPr>
        <sz val="10"/>
        <rFont val="Arial"/>
        <family val="2"/>
      </rPr>
      <t>- ส่วนราชการคำนึงถึงความผาสุกและประโยชน์สุขของสังคมเป็นส่วนหนึ่งในยุทธศาสตร์และการปฏิบัติการประจำวัน รวมถึงได้มีส่วนในการสร้างความสมบูรณ์ให้กับระบบสิ่งแวดล้อม สังคม และเศรษฐกิจ</t>
    </r>
  </si>
  <si>
    <t>1.2 การกำกับดูแลองค์การและความรับผิดชอบต่อสังคม</t>
  </si>
  <si>
    <r>
      <rPr>
        <b/>
        <sz val="10"/>
        <rFont val="Tahoma"/>
        <family val="2"/>
      </rPr>
      <t xml:space="preserve">การสื่อสาร
</t>
    </r>
    <r>
      <rPr>
        <sz val="10"/>
        <rFont val="Tahoma"/>
        <family val="2"/>
      </rPr>
      <t>- ผู้บริหารของส่วนราชการดำเนินการสื่อสารและสร้างความผูกพันกับบุคลากรทั่วทั้งองค์การและกับผู้รับบริการและผู้มีส่วนได้ส่วนเสียที่สำคัญ
- ผู้บริหารของส่วนราชการดำเนินการในการกระตุ้นให้เกิดการสื่อสารที่ตรงไปตรงมาและเป็นไปในลักษณะสองทิศทางรวมทั้งการใช้สื่อเทคโนโลยีสารสนเทศอย่างมีประสิทธิผลในการสื่อสารให้ทราบถึงการตัดสินใจที่สำคัญ
- ผู้บริหารของส่วนราชการมีบทบาทเชิงรุกในการจูงใจบุคลากร ซึ่งหมายรวมถึงการมีส่วนร่วมในการให้รางวัล และยกย่องชมเชย เพื่อเสริมสร้างให้มีผลการดำเนินการที่ดีและให้ความสำคัญกับผู้รับบริการและผู้มีส่วนได้ส่วนเสีย</t>
    </r>
  </si>
  <si>
    <r>
      <rPr>
        <b/>
        <sz val="10"/>
        <rFont val="Tahoma"/>
        <family val="2"/>
      </rPr>
      <t>การทำให้เกิดการปฏิบัติอย่างจริงจัง</t>
    </r>
    <r>
      <rPr>
        <sz val="10"/>
        <rFont val="Tahoma"/>
        <family val="2"/>
      </rPr>
      <t xml:space="preserve">
- ผู้บริหารของส่วนราชการดำเนินการในการทำให้เกิดการปฏิบัติเพื่อให้ส่วนราชการบรรลุวัตถุประสงค์ ปรับปรุงผลการดำเนินการ ส่งเสริมนวัตกรรม และบรรลุวิสัยทัศน์
- ในการกำหนดความคาดหวังต่อผลการดำเนินการ ผู้บริหารของส่วนราชการพิจารณาถึงการสร้างความสมดุลของคุณค่าระหว่างผู้รับบริการ และผู้มีส่วนได้ส่วนเสียกลุ่มต่าง ๆ </t>
    </r>
  </si>
  <si>
    <t>2.1 การจัดทำยุทธศาสตร์และกลยุทธ์</t>
  </si>
  <si>
    <t>2.2 การนำยุทธศาสตร์ไปปฏิบัติ</t>
  </si>
  <si>
    <r>
      <t xml:space="preserve">กระบวนการวางแผนยุทธศาสตร์
</t>
    </r>
    <r>
      <rPr>
        <sz val="10"/>
        <rFont val="Arial"/>
        <family val="2"/>
      </rPr>
      <t>- ส่วนราชการมีวิธีการในการวางแผนยุทธศาสตร์ มีการกำหนดขั้นตอนที่สำคัญของกระบวนการจัดทำยุทธศาสตร์ และกำหนดผู้เกี่ยวข้องที่สำคัญ
- มีกรอบเวลาของการวางแผนระยะสั้นและระยะยาว และมีวิธีการในการทำให้กระบวนการวางแผนเชิงยุทธศาสตร์มีความสอดคล้องกับกรอบเวลาดังกล่าว
- กระบวนการวางแผนเชิงยุทธศาสตร์ได้คำนึงถึงความต้องการของส่วนราชการในด้านความคล่องตัว และความยืดหยุ่นในการปฏิบัติการ</t>
    </r>
  </si>
  <si>
    <r>
      <rPr>
        <b/>
        <sz val="10"/>
        <rFont val="Tahoma"/>
        <family val="2"/>
      </rPr>
      <t xml:space="preserve">นวัตกรรม
</t>
    </r>
    <r>
      <rPr>
        <sz val="10"/>
        <rFont val="Tahoma"/>
        <family val="2"/>
      </rPr>
      <t>- ส่วนราชการมีวิธีการในการสร้างสภาพแวดล้อมที่สนับสนุนการสร้างนวัตกรรม 
- ส่วนราชการมีวิธีการในการกำหนดโอกาสเชิงยุทธศาสตร์
- ส่วนราชการมีโอกาสเชิงยุทธศาสตร์ที่สำคัญ</t>
    </r>
  </si>
  <si>
    <r>
      <rPr>
        <b/>
        <sz val="10"/>
        <rFont val="Tahoma"/>
        <family val="2"/>
      </rPr>
      <t xml:space="preserve">การวิเคราะห์และกำหนดยุทธศาสตร์
</t>
    </r>
    <r>
      <rPr>
        <sz val="10"/>
        <rFont val="Tahoma"/>
        <family val="2"/>
      </rPr>
      <t>- ส่วนราชการมีวิธีการในการรวบรวมและวิเคราะห์ข้อมูล และพัฒนาสารสนเทศเพื่อใช้ในกระบวนการวางแผนเชิงยุทธศาสตร์ โดยมีองค์ประกอบที่สำคัญ ดังนี้
    • ความท้าทายเชิงยุทธศาสตร์ และความได้เปรียบเชิงยุทธศาสตร์
    • ความเสี่ยงที่คุกคามต่อความยั่งยืนของส่วนราชการ
    • จุดบอดที่อาจเกิดขึ้นในกระบวนการวางแผนเชิงยุทธศาสตร์และในสารสนเทศ
    • ความสามารถของส่วนราชการในการนำแผนยุทธศาสตร์ไปปฏิบัติ</t>
    </r>
  </si>
  <si>
    <r>
      <rPr>
        <b/>
        <sz val="10"/>
        <rFont val="Tahoma"/>
        <family val="2"/>
      </rPr>
      <t xml:space="preserve">ระบบงานและสมรรถนะหลักของส่วนราชการ
</t>
    </r>
    <r>
      <rPr>
        <sz val="10"/>
        <rFont val="Tahoma"/>
        <family val="2"/>
      </rPr>
      <t>- ส่วนราชการมีวิธีการในการตัดสินใจเรื่องระบบงาน 
- ส่วนราชการมีวิธีการในการตัดสินใจว่ากระบวนการใดจะดำเนินการโดยผู้ส่งมอบและพันธมิตร การตัดสินใจเหล่านี้ได้คำนึงถึงสมรรถนะหลักของส่วนราชการ และสมรรถนะหลักของผู้ส่งมอบและพันธมิตรที่มีศักยภาพ
- ส่วนราชการมีวิธีการในการกำหนดสมรรถนะหลักในอนาคตของส่วนราชการ</t>
    </r>
  </si>
  <si>
    <r>
      <rPr>
        <b/>
        <sz val="10"/>
        <rFont val="Arial"/>
        <family val="2"/>
      </rPr>
      <t xml:space="preserve">การจัดทำแผนปฏิบัติการ
</t>
    </r>
    <r>
      <rPr>
        <sz val="10"/>
        <rFont val="Arial"/>
        <family val="2"/>
      </rPr>
      <t xml:space="preserve">- ส่วนราชการมีวิธีการในการจัดทำแผนปฏิบัติการ แผนดังกล่าวมีความสัมพันธ์กับวัตถุประสงค์เชิงยุทธศาสตร์ของส่วนราชการ
</t>
    </r>
  </si>
  <si>
    <r>
      <t xml:space="preserve">การนำแผนปฏิบัติการไปปฏิบัติ
</t>
    </r>
    <r>
      <rPr>
        <sz val="10"/>
        <rFont val="Tahoma"/>
        <family val="2"/>
      </rPr>
      <t>- ส่วนราชการมีวิธีการในการถ่ายทอดแผนปฏิบัติการสู่การปฏิบัติทั่วทั้งส่วนราชการ ไปยังบุคลากรผู้ส่งมอบ และพันธมิตรที่สำคัญเพื่อให้มั่นใจว่าส่วนราชการบรรลุวัตถุประสงค์เชิงยุทธศาสตร์ที่สำคัญ
- ส่วนราชการมีวิธีการเพื่อทำให้มั่นใจว่าผลการดำเนินการที่สำคัญตามแผนปฏิบัติการจะประสบผลสำเร็จตามวัตถุประสงค์ที่ตั้งไว้</t>
    </r>
  </si>
  <si>
    <r>
      <t xml:space="preserve">การจัดสรรทรัพยากร
</t>
    </r>
    <r>
      <rPr>
        <sz val="10"/>
        <rFont val="Tahoma"/>
        <family val="2"/>
      </rPr>
      <t>- ส่วนราชการดำเนินการเพื่อให้มั่นใจว่าทรัพยากรด้านงบประมาณและด้านอื่น ๆ มีพร้อมใช้ในการสนับสนุนแผนปฏิบัติการจนประสบความสำเร็จและบรรลุพันธะผูกพันในปัจจุบัน 
- ส่วนราชการมีวิธีการจัดสรรทรัพยากรเหล่านี้เพื่อสนับสนุนแผนปฏิบัติการ
- ส่วนราชการจัดการความเสี่ยงด้านการเงินและด้านอื่นที่เกี่ยวข้องกับแผนดังกล่าวเพื่อทำให้เกิดความมั่นใจถึงความสำเร็จของส่วนราชการ</t>
    </r>
  </si>
  <si>
    <r>
      <t xml:space="preserve">แผนด้านทรัพยากรบุคคล
</t>
    </r>
    <r>
      <rPr>
        <sz val="10"/>
        <rFont val="Tahoma"/>
        <family val="2"/>
      </rPr>
      <t>- แผนด้านทรัพยากรบุคคลสนับสนุนวัตถุประสงค์เชิงยุทธศาสตร์และแผนปฏิบัติการระยะสั้นและระยะยาว 
- แผนดังกล่าวได้คำนึงถึงผลกระทบต่อบุคลากร และความเปลี่ยนแปลงที่อาจเกิดขึ้นเกี่ยวข้องกับความต้องการด้านขีดความสามารถและอัตรากำลังบุคลากร</t>
    </r>
  </si>
  <si>
    <r>
      <t xml:space="preserve">ตัววัดผลการดำเนินการ
</t>
    </r>
    <r>
      <rPr>
        <sz val="10"/>
        <rFont val="Tahoma"/>
        <family val="2"/>
      </rPr>
      <t>- ส่วนราชการกำหนดตัววัดหรือตัวชี้วัดผลการดำเนินการที่สำคัญ ที่ใช้ติดตามความสำเร็จและประสิทธิผลของแผนปฏิบัติการ
- ส่วนราชการมีวิธีการเพื่อทำให้มั่นใจว่าระบบการวัดผลโดยรวมของแผนปฏิบัติการ เสริมให้ส่วนราชการมุ่งไปในแนวทางเดียวกัน</t>
    </r>
  </si>
  <si>
    <r>
      <t xml:space="preserve">การปรับเปลี่ยนแผนปฏิบัติการ
</t>
    </r>
    <r>
      <rPr>
        <sz val="10"/>
        <rFont val="Tahoma"/>
        <family val="2"/>
      </rPr>
      <t>- ในกรณีที่สถานการณ์บังคับให้ต้องปรับแผน ส่วนราชการมีวิธีการในการปรับแผน และนำแผนปฏิบัติการใหม่ไปปฏิบัติได้โดยอย่างรวดเร็ว</t>
    </r>
  </si>
  <si>
    <r>
      <t xml:space="preserve">การคาดการณ์ผลการดำเนินการ
</t>
    </r>
    <r>
      <rPr>
        <sz val="10"/>
        <rFont val="Tahoma"/>
        <family val="2"/>
      </rPr>
      <t>- ส่วนราชการได้คาดการณ์ผลการดำเนินการตามกรอบเวลาของการวางแผนทั้งระยะสั้นและระยะยาวของส่วนราชการตามตัววัดหรือตัวชี้วัดผลการดำเนินการที่สำคัญที่ระบุไว้ในข้อ 2.2 ก (11)
- ส่วนราชการมีวิธีการดำเนินหากพบว่าผลการดำเนินการมีความแตกต่างเมื่อเปรียบเทียบกับคู่แข่ง/คู่เทียบ หรือกับส่วนราชการในระดับที่เทียบเคียงกันได้</t>
    </r>
  </si>
  <si>
    <t>3.1 สารสนเทศผู้รับบริการและผู้มีส่วนได้ส่วนเสีย</t>
  </si>
  <si>
    <r>
      <rPr>
        <b/>
        <sz val="10"/>
        <rFont val="Tahoma"/>
        <family val="2"/>
      </rPr>
      <t xml:space="preserve">สารสนเทศผู้รับบริการและผู้มีส่วนได้ส่วนเสียในปัจจุบัน
</t>
    </r>
    <r>
      <rPr>
        <sz val="10"/>
        <rFont val="Tahoma"/>
        <family val="2"/>
      </rPr>
      <t xml:space="preserve">
</t>
    </r>
    <r>
      <rPr>
        <sz val="10"/>
        <rFont val="Arial"/>
        <family val="2"/>
      </rPr>
      <t>- ส่วนราชการมีวิธีการรับฟัง ปฏิสัมพันธ์ และสังเกตผู้รับบริการและผู้มีส่วนได้ส่วนเสีย เพื่อให้ได้สารสนเทศที่สามารถนำไปใช้ต่อได้ วิธีการดังกล่าวมีความแตกต่างกันระหว่างผู้รับบริการและผู้มีส่วนได้ส่วนเสีย กลุ่มผู้รับบริการและผู้มีส่วนได้ส่วนเสีย หรือกลุ่มเป้าหมาย
  - ส่วนราชการมีวิธีการใช้สื่อเทคโนโลยีสารสนเทศ เพื่อรับฟังผู้รับบริการและผู้มีส่วนได้ส่วนเสีย 
  - ส่วนราชการมีวิธีการรับฟังที่จำแนกตามกลุ่มผู้รับบริการและผู้มีส่วนได้ส่วนเสียในแต่ละช่วงของวงจรชีวิตของการเป็นผู้รับบริการและผู้มีส่วนได้ส่วนเสีย การค้นหาข้อมูลป้อนกลับของผู้รับบริการและผู้มีส่วนได้ส่วนเสียอย่างทันท่วงที และสามารถนำไปใช้ในเรื่องคุณภาพของผลผลิต บริการและการสนับสนุนผู้รับบริการและผู้มีส่วนได้ส่วนเสีย</t>
    </r>
  </si>
  <si>
    <r>
      <rPr>
        <b/>
        <sz val="10"/>
        <rFont val="Tahoma"/>
        <family val="2"/>
      </rPr>
      <t xml:space="preserve">สารสนเทศผู้รับบริการและผู้มีส่วนได้ส่วนเสียที่พึงมีในอนาคต
</t>
    </r>
    <r>
      <rPr>
        <sz val="10"/>
        <rFont val="Arial"/>
        <family val="2"/>
      </rPr>
      <t xml:space="preserve">  - ส่วนราชการมีวิธีการค้นหาสารสนเทศผู้รับบริการและผู้มีส่วนได้ส่วนเสียในอดีตอนาคตและของคู่แข่ง/คู่เทียบ เพื่อให้ได้สารสนเทศ ที่สามารถนำไปใช้ประโยชน์ได้ และเพื่อให้ได้ข้อมูลป้อนกลับเกี่ยวกับผลผลิต บริการ และการสนับสนุนผู้รับบริการและผู้มีส่วนได้ส่วนเสีย</t>
    </r>
  </si>
  <si>
    <r>
      <rPr>
        <b/>
        <sz val="10"/>
        <rFont val="Arial"/>
        <family val="2"/>
      </rPr>
      <t xml:space="preserve">ความพึงพอใจและความผูกพันของผู้รับบริการและผู้มีส่วนได้ส่วนเสีย 
</t>
    </r>
    <r>
      <rPr>
        <sz val="10"/>
        <rFont val="Arial"/>
        <family val="2"/>
      </rPr>
      <t xml:space="preserve"> - ส่วนราชการมีวิธีการการประเมินความพึงพอใจและการให้ความสำคัญกับผู้รับบริการและผู้มีส่วนได้ส่วนเสีย
 - วิธีการเหล่านี้มีความแตกต่างกันระหว่างกลุ่มผู้รับบริการและผู้มีส่วนได้ส่วนเสีย
 - ส่วนราชการมีวิธีการประเมินดังกล่าวให้สารสนเทศที่สามารถนำไปใช้ตอบสนองให้เหนือกว่าความคาดหวังของผู้รับบริการและผู้มีส่วนได้ส่วนเสียและการให้ความสำคัญกับผู้รับบริการและผู้มีส่วนได้ส่วนเสียได้ในระยะยาว</t>
    </r>
  </si>
  <si>
    <r>
      <rPr>
        <b/>
        <sz val="10"/>
        <rFont val="Arial"/>
        <family val="2"/>
      </rPr>
      <t xml:space="preserve">ความไม่พึงพอใจ 
</t>
    </r>
    <r>
      <rPr>
        <sz val="10"/>
        <rFont val="Arial"/>
        <family val="2"/>
      </rPr>
      <t xml:space="preserve"> - ส่วนราชการมีวิธีการประเมินความไม่พึงพอใจของผู้รับบริการและผู้มีส่วนได้ส่วนเสียให้สารสนเทศที่สามารถนำไปใช้ประโยชน์ในอนาคตเพื่อตอบสนองความต้องการของผู้รับบริการและผู้มีส่วนได้ส่วนเสีย และทำให้เหนือกว่าความคาดหวังของผู้รับบริการและผู้มีส่วนได้ส่วนเสีย</t>
    </r>
  </si>
  <si>
    <r>
      <rPr>
        <b/>
        <sz val="10"/>
        <rFont val="Arial"/>
        <family val="2"/>
      </rPr>
      <t>ผลผลิตและการบริการ</t>
    </r>
    <r>
      <rPr>
        <sz val="10"/>
        <rFont val="Arial"/>
        <family val="2"/>
      </rPr>
      <t xml:space="preserve"> 
</t>
    </r>
    <r>
      <rPr>
        <sz val="10"/>
        <rFont val="Arial"/>
        <family val="2"/>
      </rPr>
      <t xml:space="preserve"> - ส่วนราชการมีวิธีการกำหนดความต้องการของผู้รับบริการและผู้มีส่วนได้ส่วนเสียของผลผลิตและการบริการ
 - ส่วนราชการมีวิธีการกำหนดและปรับผลผลิตและการบริการเพื่อตอบสนองความต้องการและทำให้เหนือกว่าความคาดหวังของกลุ่มผู้รับบริการและผู้มีส่วนได้ส่วนเสีย (ตามที่ระบุไว้ในลักษณะสำคัญขององค์การ) รวมทั้งวิธีการค้นหาและปรับผลผลิตและการบริการเพื่อเข้าสู่กลุ่มเป้าหมายใหม่ เพื่อดึงดูดผู้รับบริการและผู้มีส่วนได้ส่วนเสียกลุ่มใหม่ รวมทั้งสร้างโอกาสในการขยายความสัมพันธ์กับผู้รับบริการและผู้มีส่วนได้ส่วนเสียในปัจจุบัน </t>
    </r>
  </si>
  <si>
    <r>
      <rPr>
        <b/>
        <sz val="10"/>
        <rFont val="Arial"/>
        <family val="2"/>
      </rPr>
      <t xml:space="preserve">การสนับสนุนผู้รับบริการและผู้มีส่วนได้ส่วนเสีย 
</t>
    </r>
    <r>
      <rPr>
        <sz val="10"/>
        <rFont val="Arial"/>
        <family val="2"/>
      </rPr>
      <t xml:space="preserve">  - ส่วนราชการมีวิธีการทำให้ผู้รับบริการและผู้มีส่วนได้ส่วนเสียสามารถเข้าถึงบริการจากส่วนราชการและให้ข้อมูลป้อนกลับเกี่ยวกับผลผลิตและการบริการ
  - ส่วนราชการมีรูปแบบและกลไกการสื่อสารที่สนับสนุนในแต่ละกลุ่มผู้รับบริการและผู้มีส่วนได้ส่วนเสีย รูปแบบและกลไกเหล่านี้มีความแตกต่างกันระหว่างกลุ่มผู้รับบริการและผู้มีส่วนได้ส่วนเสีย
  - ส่วนราชการมีวิธีการระบุข้อกำหนดที่สำคัญในการสนับสนุนผู้รับบริการและผู้มีส่วนได้ส่วนเสีย และมั่นใจได้ว่าข้อกำหนดดังกล่าวได้ถ่ายทอดสู่การปฏิบัติไปยังทุกคนและทุกกระบวนการที่เกี่ยวข้องในการสนับสนุนผู้รับบริการและผู้มีส่วนได้ส่วนเสีย</t>
    </r>
  </si>
  <si>
    <r>
      <rPr>
        <b/>
        <sz val="10"/>
        <rFont val="Arial"/>
        <family val="2"/>
      </rPr>
      <t xml:space="preserve">การจำแนกผู้รับบริการและผู้มีส่วนได้ส่วนเสีย 
</t>
    </r>
    <r>
      <rPr>
        <sz val="10"/>
        <rFont val="Arial"/>
        <family val="2"/>
      </rPr>
      <t xml:space="preserve"> - ส่วนราชการมีวิธีการใช้สารสนเทศเกี่ยวกับผู้รับบริการและผู้มีส่วนได้ส่วนเสีย ตลอดจนผลผลิตและการบริการเพื่อจำแนกกลุ่มผู้รับบริการ และผู้มี ส่วนได้ส่วนเสียทั้งในปัจจุบันและในอนาคต
  - ส่วนราชการมีวิธีการนำผู้รับบริการและผู้มีส่วนได้ส่วนเสียที่พึงมีในอนาคตประกอบการพิจารณา และมีวิธีการกำหนดว่ากลุ่มผู้รับบริการและผู้มีส่วนได้ส่วนเสียและกลุ่มเป้าหมายใดจะได้รับความสำคัญและมุ่งเน้นเพื่อให้เกิดผลการดำเนินการที่ดีขึ้นโดยรวม</t>
    </r>
  </si>
  <si>
    <r>
      <rPr>
        <b/>
        <sz val="10"/>
        <rFont val="Arial"/>
        <family val="2"/>
      </rPr>
      <t xml:space="preserve">การจัดการความสัมพันธ์ 
</t>
    </r>
    <r>
      <rPr>
        <sz val="10"/>
        <rFont val="Arial"/>
        <family val="2"/>
      </rPr>
      <t xml:space="preserve">  - ส่วนราชการมีวิธีการสื่อสาร สร้าง และจัดการความสัมพันธ์กับผู้รับบริการและผู้มีส่วนได้ส่วนเสีย เพื่อ
•  ให้ได้ผู้รับบริการและผู้มีส่วนได้ส่วนเสียใหม่และเพิ่มกลุ่มผู้รับบริการ
•  รักษาสัมพันธ์กับผู้รับบริการและผู้มีส่วนได้ส่วนเสีย ตอบสนองความต้องการ และทำให้เหนือกว่าความคาดหวังในแต่ละช่วงของวงจรชีวิตของการเป็นผู้รับบริการและผู้มีส่วนได้ส่วนเสีย
•  เพิ่มความผูกพันกับผู้รับบริการและผู้มีส่วนได้ส่วนเสียกับส่วนราชการ
  - ส่วนราชการมีวิธีการใช้ประโยชน์จากสื่อเทคโนโลยีสารสนเทศเพื่อเสริมสร้างความสัมพันธ์ของผู้รับบริการและผู้มีส่วนได้ส่วนเสียกับส่วนราชการ</t>
    </r>
  </si>
  <si>
    <r>
      <rPr>
        <b/>
        <sz val="10"/>
        <rFont val="Arial"/>
        <family val="2"/>
      </rPr>
      <t xml:space="preserve">การจัดการกับข้อร้องเรียน 
</t>
    </r>
    <r>
      <rPr>
        <sz val="10"/>
        <rFont val="Arial"/>
        <family val="2"/>
      </rPr>
      <t xml:space="preserve">  - ส่วนราชการมีวิธีการจัดการกับข้อร้องเรียนของผู้รับบริการและผู้มีส่วนได้ส่วนเสียและทำให้มั่นใจว่าข้อร้องเรียนได้รับการแก้ไขอย่างทันท่วงทีและมีประสิทธิผล
  - การจัดการข้อร้องเรียนของส่วนราชการสามารถเรียกความเชื่อมั่นของผู้รับบริการและผู้มีส่วนได้ส่วนเสียกลับคืนมา และสร้างเสริมความพึงพอใจและการให้ความสำคัญกับผู้รับบริการและผู้มีส่วนได้ส่วนเสีย</t>
    </r>
  </si>
  <si>
    <t>4.1 การวัด การวิเคราะห์ และการปรับปรุงผลการดำเนินการของส่วนราชการ</t>
  </si>
  <si>
    <r>
      <rPr>
        <b/>
        <sz val="10"/>
        <rFont val="Arial"/>
        <family val="2"/>
      </rPr>
      <t xml:space="preserve">ตัววัดผลการดำเนินการ 
</t>
    </r>
    <r>
      <rPr>
        <sz val="10"/>
        <rFont val="Arial"/>
        <family val="2"/>
      </rPr>
      <t xml:space="preserve">  - ส่วนราชการมีวิธีการเลือก รวบรวม ปรับให้สอดคล้องไปในแนวทางเดียวกัน และบูรณาการข้อมูลและสารสนเทศเพื่อติดตามผลการปฏิบัติการประจำวันและผลการดำเนินการโดยรวมของส่วนราชการ ซึ่งรวมถึงการติดตามความก้าวหน้าในการบรรลุวัตถุประสงค์เชิงยุทธศาสตร์และแผนปฏิบัติการ
  - ส่วนราชการมีตัววัดผลการดำเนินการที่สำคัญทั้งระยะสั้นและระยะยาว รวมทั้งมีการติดตามตัววัด
  - ส่วนราชการมีวิธีการใช้ข้อมูลและสารสนเทศเหล่านี้เพื่อสนับสนุนการตัดสินใจในระดับส่วนราชการการปรับปรุงอย่างต่อเนื่อง และการสร้างนวัตกรรม</t>
    </r>
  </si>
  <si>
    <r>
      <rPr>
        <b/>
        <sz val="10"/>
        <rFont val="Arial"/>
        <family val="2"/>
      </rPr>
      <t>ข้อมูลเชิงเปรียบเทียบ</t>
    </r>
    <r>
      <rPr>
        <sz val="10"/>
        <rFont val="Arial"/>
        <family val="2"/>
      </rPr>
      <t xml:space="preserve"> 
</t>
    </r>
    <r>
      <rPr>
        <sz val="10"/>
        <rFont val="Arial"/>
        <family val="2"/>
      </rPr>
      <t xml:space="preserve">  - ส่วนราชการมีวิธีการเลือกและสร้างความมั่นใจว่าได้ใช้ข้อมูลและสารสนเทศเชิงเปรียบเทียบที่สำคัญอย่างมีประสิทธิผลเพื่อสนับสนุนการตัดสินใจในระดับปฏิบัติการและระดับยุทธศาสตร์ รวมทั้งการสร้างนวัตกรรม</t>
    </r>
  </si>
  <si>
    <r>
      <rPr>
        <b/>
        <sz val="10"/>
        <rFont val="Arial"/>
        <family val="2"/>
      </rPr>
      <t xml:space="preserve">ข้อมูลผู้รับบริการและผู้มีส่วนได้ส่วนเสีย 
</t>
    </r>
    <r>
      <rPr>
        <sz val="10"/>
        <rFont val="Arial"/>
        <family val="2"/>
      </rPr>
      <t xml:space="preserve">  - ส่วนราชการมีวิธีการเลือกและสร้างความมั่นใจว่าได้ใช้ข้อมูลและสารสนเทศจากผู้รับบริการและผู้มีส่วนได้ส่วนเสีย (รวมถึงข้อมูลที่เกี่ยวกับเรื่องร้องเรียน) อย่างมีประสิทธิผลเพื่อสร้างวัฒนธรรมที่มุ่งเน้นผู้รับบริการและผู้มีส่วนได้ส่วนเสียยิ่งขึ้น และเพื่อสนับสนุนการตัดสินใจในระดับปฏิบัติการและระดับยุทธศาสตร์ รวมทั้งการสร้างนวัตกรรม
  - ส่วนราชการมีวิธีการช้ข้อมูลและสารสนเทศที่เก็บรวบรวมผ่านสื่อเทคโนโลยีสารสนเทศ</t>
    </r>
  </si>
  <si>
    <r>
      <rPr>
        <b/>
        <sz val="10"/>
        <rFont val="Arial"/>
        <family val="2"/>
      </rPr>
      <t xml:space="preserve">ความคล้องตัวของการวัดผล 
</t>
    </r>
    <r>
      <rPr>
        <sz val="10"/>
        <rFont val="Arial"/>
        <family val="2"/>
      </rPr>
      <t xml:space="preserve">  - ส่วนราชการมีวิธีการดำเนินการเพื่อให้มั่นใจว่าระบบการวัดผลการดำเนิ นการสามารถตอบสนองต่อการเปลี่ยนแปลงที่เกิดขึ้นอย่างรวดเร็ว หรือที่ไม่ได้คาดถึงทั้งภายในหรือภายนอกส่วนราชการ</t>
    </r>
  </si>
  <si>
    <r>
      <rPr>
        <b/>
        <sz val="10"/>
        <rFont val="Arial"/>
        <family val="2"/>
      </rPr>
      <t xml:space="preserve">การวิเคราะห์ และทบทวนผลการดำเนินการ
</t>
    </r>
    <r>
      <rPr>
        <sz val="10"/>
        <rFont val="Arial"/>
        <family val="2"/>
      </rPr>
      <t xml:space="preserve">  - ส่วนราชการมีวิธีการทบทวนผลการดำเนินการและขีดความสามารถของส่วนราชการ และมีการใช้ตัววัดผลการดำเนินการที่สำคัญของส่วนราชการในการทบทวน
  - ส่วนราชการมีการวิเคราะห์เพื่อสนับสนุนการทบทวน และทำให้มั่นใจว่าผลสรุปนั้นใช้ได้
  - ส่วนราชการและผู้บริหารของส่วนราชการใช้ผลการทบทวนในการประเมินผลสำเร็จของส่วนราชการในเชิงแข่งขัน และความก้าวหน้าในการบรรลุวัตถุประสงค์เชิงยุทธศาสตร์ และแผนปฏิบัติการ
  - ส่วนราชการและผู้บริหารของส่วนราชการใช้ผลการทบทวนในการประเมินความสามารถในการตอบสนองอย่างรวดเร็วต่อความเปลี่ยนแปลงในด้านความต้องการของส่วนราชการและความท้าทายในสภาพแวดล้อมที่ส่วนราชการดำเนินงานอยู่
  - คณะกรรมการกำกับดูแลส่วนราชการมีวิธีการในการทบทวนผลการดำเนินการของส่วนราชการและความก้าวหน้าเมื่อเทียบกับวัตถุประสงค์เชิงยุทธศาสตร์และแผนปฏิบัติการ</t>
    </r>
  </si>
  <si>
    <r>
      <rPr>
        <b/>
        <sz val="10"/>
        <rFont val="Arial"/>
        <family val="2"/>
      </rPr>
      <t xml:space="preserve">การแลกเปลี่ยนเรียนรู้วิธีปฏิบัติที่เป็นเลิศ 
</t>
    </r>
    <r>
      <rPr>
        <sz val="10"/>
        <rFont val="Arial"/>
        <family val="2"/>
      </rPr>
      <t xml:space="preserve">  - ส่วนราชการมีวิธีการค้นหาหน่วยงานหรือหน่วยปฏิบัติการที่มีผลการดำเนินการที่ดี
  - ส่วนราชการมีวิธีการค้นหาวิธีปฏิบัติที่เป็นเลิศของหน่วยงานเพื่อการแลกเปลี่ยนเรียนรู้</t>
    </r>
  </si>
  <si>
    <r>
      <rPr>
        <b/>
        <sz val="10"/>
        <rFont val="Arial"/>
        <family val="2"/>
      </rPr>
      <t xml:space="preserve">ผลการดำเนินการในอนาคต 
</t>
    </r>
    <r>
      <rPr>
        <sz val="10"/>
        <rFont val="Arial"/>
        <family val="2"/>
      </rPr>
      <t xml:space="preserve">  - ส่วนราชการมีวิธีการใช้ผลการทบทวนผลการดำเนินการ (ที่ได้จากเรื่อง การวิเคราะห์ และทบทวนผลการดำเนินการ) และข้อมูลเชิงเปรียบเทียบ/แข่งขันที่สำคัญเพื่อคาดการณ์ผลการดำเนินการในอนาคต
  - หากมีความแตกต่างระหว่างการคาดการณ์ผลการดำเนินการในอนาคตกับการคาดการณ์ผลการดำเนินการของแผนปฏิบัติการที่สำคัญ (ตามที่ดำเนินการในหมวด 2 เรื่องการคาดการณ์ผลการดำเนินการ) ส่วนราชการมีวิธีการในการปรับแก้ความแตกต่างและลดผลกระทบที่อาจเกิดขึ้น</t>
    </r>
  </si>
  <si>
    <r>
      <rPr>
        <b/>
        <sz val="10"/>
        <rFont val="Arial"/>
        <family val="2"/>
      </rPr>
      <t>การปรับปรุงอย่างต่อเนื่องและสร้างนวัตกรรม</t>
    </r>
    <r>
      <rPr>
        <sz val="10"/>
        <rFont val="Arial"/>
        <family val="2"/>
      </rPr>
      <t xml:space="preserve"> 
</t>
    </r>
    <r>
      <rPr>
        <sz val="10"/>
        <rFont val="Arial"/>
        <family val="2"/>
      </rPr>
      <t xml:space="preserve">  - ส่วนราชการมีวิธีการใช้ผลการทบทวนผลการดำเนินการ (ที่ได้จากเรื่อง การวิเคราะห์ และทบทวนผลการดำเนินการ) ไปใช้จัดลำดับความสำคัญของเรื่องที่ต้องปรับปรุงอย่างต่อเนื่อง และนำไปเป็นโอกาสในการสร้างนวัตกรรม
  - ส่วนราชการมีวิธีการถ่ายทอดลำดับความสำคัญและโอกาสดังกล่าว เพื่อให้คณะทำงานหรือกลุ่มงานและระดับปฏิบัติการนำไปปฏิบัติทั่วทั้งส่วนราชการ
  - ส่วนราชการมีวิธีการถ่ายทอดลำดับความสำคัญและโอกาสดังกล่าวไปยังหน่วยงานภายนอกที่เกี่ยวข้องของส่วนราชการ เพื่อทำให้มั่นใจว่ามีความสอดคล้องไปในแนวทางเดียวกันกับส่วนราชการ</t>
    </r>
  </si>
  <si>
    <t>4.2 การจัดการความรู้ สารสนเทศ และเทคโนโลยี สารสนเทศ</t>
  </si>
  <si>
    <t>5.1 สภาพแวดล้อมด้านบุคลากร</t>
  </si>
  <si>
    <t>5.2 ความผูกพันของบุคลากร</t>
  </si>
  <si>
    <t>6.1 กระบวนการทำงาน</t>
  </si>
  <si>
    <t>6.2 ประสิทธิผลการปฏิบัติการ</t>
  </si>
  <si>
    <t>•ไม่มีแนวทางอย่างเป็นระบบที่ชัดเจน</t>
  </si>
  <si>
    <r>
      <t>• มีการนำแนวทางไปถ่ายทอดเพื่อนำไปปฏิบัติเพียงแค่ใน</t>
    </r>
    <r>
      <rPr>
        <b/>
        <i/>
        <u/>
        <sz val="10"/>
        <rFont val="Arial"/>
        <family val="2"/>
      </rPr>
      <t>ขั้นเริ่มต้นในเกือบทุกพื้นที่หรือหน่วยงาน</t>
    </r>
    <r>
      <rPr>
        <sz val="10"/>
        <rFont val="Arial"/>
        <family val="2"/>
      </rPr>
      <t xml:space="preserve"> </t>
    </r>
  </si>
  <si>
    <r>
      <t xml:space="preserve">• เริ่มมีแนวทางอย่างเป็นระบบและครอบคลุมประเด็นต่างๆ </t>
    </r>
    <r>
      <rPr>
        <b/>
        <i/>
        <u/>
        <sz val="10"/>
        <rFont val="Arial"/>
        <family val="2"/>
      </rPr>
      <t>เป็นส่วนใหญ่</t>
    </r>
  </si>
  <si>
    <r>
      <t>• มีแนวทางอย่างเป็นระบบและครอบคลุม</t>
    </r>
    <r>
      <rPr>
        <b/>
        <i/>
        <u/>
        <sz val="10"/>
        <rFont val="Arial"/>
        <family val="2"/>
      </rPr>
      <t>เกือบครบถ้วน</t>
    </r>
    <r>
      <rPr>
        <sz val="10"/>
        <rFont val="Arial"/>
        <family val="2"/>
      </rPr>
      <t>ทุกประเด็นต่างๆ</t>
    </r>
  </si>
  <si>
    <r>
      <t>• มีแนวทางอย่างเป็นระบบครอบคลุมทุกประเด็นคำถาม</t>
    </r>
    <r>
      <rPr>
        <b/>
        <i/>
        <u/>
        <sz val="10"/>
        <rFont val="Arial"/>
        <family val="2"/>
      </rPr>
      <t>แต่ยังไม่ปรากฏประสิทธิผล</t>
    </r>
    <r>
      <rPr>
        <sz val="10"/>
        <rFont val="Arial"/>
        <family val="2"/>
      </rPr>
      <t>อย่างชัดเจน</t>
    </r>
  </si>
  <si>
    <r>
      <t>• มีแนวทางอย่างเป็นระบบและมี</t>
    </r>
    <r>
      <rPr>
        <b/>
        <i/>
        <u/>
        <sz val="10"/>
        <rFont val="Arial"/>
        <family val="2"/>
      </rPr>
      <t>ประสิทธิผลอย่างสมบูรณ์</t>
    </r>
    <r>
      <rPr>
        <sz val="10"/>
        <rFont val="Arial"/>
        <family val="2"/>
      </rPr>
      <t>ครอบคลุมทุกประเด็นคำถาม</t>
    </r>
  </si>
  <si>
    <r>
      <t xml:space="preserve">• เริ่มมีแนวทางอย่างเป็นระบบแต่ครอบคลุมประเด็นต่างๆ </t>
    </r>
    <r>
      <rPr>
        <b/>
        <i/>
        <u/>
        <sz val="10"/>
        <rFont val="Arial"/>
        <family val="2"/>
      </rPr>
      <t>น้อยมาก</t>
    </r>
  </si>
  <si>
    <r>
      <t>วัตถุประสงค์เชิงยุทธศาสตร์ที่สำคัญ</t>
    </r>
    <r>
      <rPr>
        <b/>
        <sz val="10"/>
        <rFont val="Tahoma"/>
        <family val="2"/>
      </rPr>
      <t xml:space="preserve">
</t>
    </r>
    <r>
      <rPr>
        <sz val="10"/>
        <rFont val="Tahoma"/>
        <family val="2"/>
      </rPr>
      <t>- ส่วนราชการมีการกำหนดวัตถุประสงค์เชิงยุทธศาสตร์ที่สำคัญ มีการระบุกรอบเวลาที่จะบรรลุวัตถุประสงค์ดังกล่าว 
- ส่วนราชการมีการเปลี่ยนแปลงที่สำคัญ ในด้านผลผลิตและบริการ ผู้รับบริการ และกลุ่มเป้าหมาย ผู้ส่งมอบและพันธมิตร และได้วางแผนการปฏิบัติการไว้</t>
    </r>
  </si>
  <si>
    <r>
      <t>การพิจารณาวัตถุประสงค์เชิงยุทธศาสตร์</t>
    </r>
    <r>
      <rPr>
        <sz val="10"/>
        <rFont val="Arial"/>
        <family val="2"/>
      </rPr>
      <t xml:space="preserve">
- วัตถุประสงค์เชิงยุทธศาสตร์ของส่วนราชการสามารถตอบประเด็นต่อไปนี้
• ตอบสนองความท้าทายเชิงยุทธศาสตร์ และใช้ประโยชน์จากความได้เปรียบเชิงยุทธศาสตร์
• ตอบสนองโอกาสในการสร้างนวัตกรรมในผลผลิตและบริการ
• ใช้ประโยชน์จากสมรรถนะหลักของส่วนราชการ และโอกาสในการสร้างสมรรถนะใหม่
• สร้างสมดุลระหว่างโอกาสและความท้าทายในระยะสั้นและระยะยาว
• สร้างความสมดุลของความต้องการของผู้มีส่วนได้ส่วนเสียที่สำคัญทั้งหมด</t>
    </r>
  </si>
  <si>
    <r>
      <rPr>
        <b/>
        <sz val="10"/>
        <rFont val="Arial"/>
        <family val="2"/>
      </rPr>
      <t xml:space="preserve">ความพึงพอใจเปรียบเทียบกับคู่แข่ง/คู่เทียบ </t>
    </r>
    <r>
      <rPr>
        <sz val="10"/>
        <rFont val="Arial"/>
        <family val="2"/>
      </rPr>
      <t xml:space="preserve">
 - ส่วนราชการมีวิธีการค้นหาสารสนเทศด้านความพึงพอใจของผู้รับบริการและผู้มีส่วนได้ส่วนเสียที่มีต่อส่วนราชการเปรียบเทียบกับความพึงพอใจของผู้รับบริการและผู้มีส่วนได้ส่วนเสียของคู่แข่ง/คู่เทียบ
 - ส่วนราชการมีวิธีการค้นหาสารสนเทศด้านความพึงพอใจของผู้รับบริการและผู้มีส่วนได้ส่วนเสียที่มีต่อส่วนราชการเปรียบเทียบกับระดับความพึงพอใจของผู้รับบริการและผู้มีส่วนได้ส่วนเสียของส่วนราชการอื่นที่มีต่อผลผลิตหรือการบริการที่คล้ายคลึงกัน หรือกับระดับเทียบเคียงของลักษณะงานประเภทอื่น</t>
    </r>
  </si>
  <si>
    <r>
      <rPr>
        <b/>
        <sz val="10"/>
        <rFont val="Arial"/>
        <family val="2"/>
      </rPr>
      <t xml:space="preserve">การจัดการความรู้ </t>
    </r>
    <r>
      <rPr>
        <sz val="10"/>
        <rFont val="Arial"/>
        <family val="2"/>
      </rPr>
      <t xml:space="preserve">
  - ส่วนราชการมีวิธีการในการ
    • รวบรวมและถ่ายทอดความรู้ของบุคลากร
    • ถ่ายทอดความรู้ที่เกี่ยวข้องระหว่างส่วนราชการกับผู้รับบริการและผู้มีส่วนได้ส่วนเสีย เครือข่าย ผู้ส่งมอบพันธมิตร และผู้ให้ความร่วมมือ
    • แบ่งปันและนำวิธีปฏิบัติที่เป็นเลิศไปดำเนินการ
    • รวบรวมและถ่ายทอดความรู้ที่เกี่ยวข้องเพื่อใช้ในการสร้างนวัตกรรมและกระบวนการวางแผนเชิงยุทธศาสตร์</t>
    </r>
  </si>
  <si>
    <r>
      <rPr>
        <b/>
        <sz val="10"/>
        <rFont val="Arial"/>
        <family val="2"/>
      </rPr>
      <t xml:space="preserve">การเรียนรู้ระดับองค์การ </t>
    </r>
    <r>
      <rPr>
        <sz val="10"/>
        <rFont val="Arial"/>
        <family val="2"/>
      </rPr>
      <t xml:space="preserve">
  - ส่วนราชการมีวิธีการใช้องค์ความรู้และทรัพยากรต่าง ๆ เพื่อให้การเรียนรู้ฝังลึกลงไปในวิถีการปฏิบัติงานของส่วนราชการ</t>
    </r>
  </si>
  <si>
    <r>
      <rPr>
        <b/>
        <sz val="10"/>
        <rFont val="Tahoma"/>
        <family val="2"/>
      </rPr>
      <t xml:space="preserve">คุณลักษณะของข้อมูลและสารสนเทศ </t>
    </r>
    <r>
      <rPr>
        <sz val="10"/>
        <rFont val="Tahoma"/>
        <family val="2"/>
      </rPr>
      <t xml:space="preserve">
  - ส่วนราชการมีวิธีการทำให้มั่นใจว่าข้อมูล สารสนเทศของส่วนราชการมีความแม่นยำ ถูกต้อง และเชื่อถือได้ ทันกาล ปลอดภัยและเป็นความลับ</t>
    </r>
  </si>
  <si>
    <r>
      <rPr>
        <b/>
        <sz val="10"/>
        <rFont val="Tahoma"/>
        <family val="2"/>
      </rPr>
      <t xml:space="preserve">ความพร้อมใช้งานของข้อมูลและสารสนเทศ </t>
    </r>
    <r>
      <rPr>
        <sz val="10"/>
        <rFont val="Tahoma"/>
        <family val="2"/>
      </rPr>
      <t xml:space="preserve">
  - ส่วนราชการมีวิธีการดำเนินการเพื่อให้ข้อมูลและสารสนเทศที่จำเป็นมีความพร้อมใช้งานด้วยรูปแบบที่ใช้งานง่าย สำหรับบุคลากร เครือข่าย ผู้ส่งมอบ พันธมิตร ผู้ให้ความร่วมมือ รวมทั้งผู้รับบริการและผู้มีส่วนได้ส่วนเสีย</t>
    </r>
  </si>
  <si>
    <r>
      <rPr>
        <b/>
        <sz val="10"/>
        <rFont val="Tahoma"/>
        <family val="2"/>
      </rPr>
      <t xml:space="preserve">คุณลักษณะของฮาร์ดแวร์และซอฟแวร์ </t>
    </r>
    <r>
      <rPr>
        <sz val="10"/>
        <rFont val="Tahoma"/>
        <family val="2"/>
      </rPr>
      <t xml:space="preserve">
  - ส่วนราชการมีวิธีการดำเนินการเพื่อให้มั่นใจได้ว่าฮาร์ดแวร์และซอฟต์แวร์มี ความน่าเชื่อถือได้ ปลอดภัย และใช้งานง่าย</t>
    </r>
  </si>
  <si>
    <r>
      <rPr>
        <b/>
        <sz val="10"/>
        <rFont val="Tahoma"/>
        <family val="2"/>
      </rPr>
      <t>ความพร้อมใช้งานในภาวะฉุกเฉิน</t>
    </r>
    <r>
      <rPr>
        <sz val="10"/>
        <rFont val="Tahoma"/>
        <family val="2"/>
      </rPr>
      <t xml:space="preserve"> </t>
    </r>
    <r>
      <rPr>
        <sz val="10"/>
        <rFont val="Tahoma"/>
        <family val="2"/>
      </rPr>
      <t xml:space="preserve">
  - ในกรณีฉุกเฉิน ส่วนราชการมีวิธีการทำให้มั่นใจว่าระบบฮาร์ดแวร์และซอฟต์แวร์ รวมทั้งข้อมูล และสารสนเทศมี ความพร้อมใช้งานอย่างต่อเนื่อง เพื่อตอบสนองผู้รับบริการ และผู้มีส่วนได้ส่วนเสีย และความจำเป็นทางภารกิจอย่างมีประสิทธิผล</t>
    </r>
  </si>
  <si>
    <r>
      <rPr>
        <b/>
        <sz val="10"/>
        <rFont val="Arial"/>
        <family val="2"/>
      </rPr>
      <t>ขีดความสามารถและอัตรากำลัง</t>
    </r>
    <r>
      <rPr>
        <sz val="10"/>
        <rFont val="Arial"/>
        <family val="2"/>
      </rPr>
      <t xml:space="preserve">
- ส่วนราชการมีวิธีการประเมินความต้องการด้านขีดความสามารถและอัตรากำลังด้านบุคลากร รวมทั้งทักษะ สมรรถนะ คุณวุฒิ และกำลังคนที่ส่วนราชการจำเป็นต้องมีในแต่ละระดับ</t>
    </r>
  </si>
  <si>
    <r>
      <rPr>
        <b/>
        <sz val="10"/>
        <rFont val="Arial"/>
        <family val="2"/>
      </rPr>
      <t>บุคลากรใหม่</t>
    </r>
    <r>
      <rPr>
        <sz val="10"/>
        <rFont val="Arial"/>
        <family val="2"/>
      </rPr>
      <t xml:space="preserve">
- ส่วนราชการมีวิธีการสรรหา ว่าจ้าง บรรจุ และรักษาบุคลากรใหม่ไว้
- ส่วนราชการมั่นใจได้ว่าบุคลากรเป็นตัวแทนที่สะท้อนให้เห็นถึงความหลากหลายทางมุมมอง วัฒนธรรม และความคิดของบุคลากรที่ส่วนราชการจ้างและของชุมชนของผู้รับบริการและผู้มีส่วนได้ส่วนเสีย</t>
    </r>
  </si>
  <si>
    <r>
      <rPr>
        <b/>
        <sz val="10"/>
        <rFont val="Arial"/>
        <family val="2"/>
      </rPr>
      <t xml:space="preserve">การทำงานให้บรรลุผล </t>
    </r>
    <r>
      <rPr>
        <sz val="10"/>
        <rFont val="Arial"/>
        <family val="2"/>
      </rPr>
      <t xml:space="preserve">
- ส่วนราชการมีวิธีการจัดโครงสร้างและบริหารบุคลากรเพื่อให้
   • งานของส่วนราชการบรรลุผลสำเร็จ
   • ใช้ประโยชน์อย่างเต็มที่จากสมรรถนะหลักของส่วนราชการ
   • ส่งเสริมสนับสนุนการมุ่งเน้นผู้รับบริการและผู้มีส่วนได้ส่วนเสีย และการบรรลุพันธกิจ
   • มีผลการดำเนินการที่เหนือกว่าความคาดหมาย</t>
    </r>
  </si>
  <si>
    <r>
      <rPr>
        <b/>
        <sz val="10"/>
        <rFont val="Arial"/>
        <family val="2"/>
      </rPr>
      <t xml:space="preserve">การจัดการการเปลี่ยนแปลงด้านบุคลากร </t>
    </r>
    <r>
      <rPr>
        <sz val="10"/>
        <rFont val="Arial"/>
        <family val="2"/>
      </rPr>
      <t xml:space="preserve">
- ส่วนราชการมีวิธีการเตรียมบุคลากรให้พร้อมรับต่อการเปลี่ยนแปลงความต้องการด้านขีดความสามารถและอัตรากำลังที่กำลังจะเกิดขึ้น ความต้องการเหล่านี้มีการเปลี่ยนแปลงอย่างไรในช่วงเวลาที่ผ่านมา
- ส่วนราชการมีวิธีการบริหารอัตรากำลัง ความต้องการของบุคลากรและความจำเป็นของส่วนราชการ เพื่อให้มั่นใจว่าสามารถดำเนินการตามภารกิจได้อย่างต่อเนื่อง</t>
    </r>
  </si>
  <si>
    <r>
      <rPr>
        <b/>
        <sz val="10"/>
        <rFont val="Arial"/>
        <family val="2"/>
      </rPr>
      <t xml:space="preserve">สภาพแวดล้อมการทำงาน </t>
    </r>
    <r>
      <rPr>
        <sz val="10"/>
        <rFont val="Arial"/>
        <family val="2"/>
      </rPr>
      <t xml:space="preserve">
- ส่วนราชการดำเนินการดูแลปัจจัยสภาพแวดล้อมในการทำงานในด้านสุขภาพและสวัสดิภาพและความสะดวกในการเข้าถึงสถานที่ทำงานของบุคลากรรวมทั้งปรับปรุงให้ดีขึ้น
- มีการกำหนดตัววัดและเป้าประสงค์สำหรับสภาพแวดล้อมของสถานที่ทำงานของบุคลากร และเป้าหมายในการปรับปรุงปัจจัยดังกล่าวแต่ละเรื่อง </t>
    </r>
  </si>
  <si>
    <r>
      <rPr>
        <b/>
        <sz val="10"/>
        <rFont val="Arial"/>
        <family val="2"/>
      </rPr>
      <t xml:space="preserve">นโยบายและสวัสดิการ </t>
    </r>
    <r>
      <rPr>
        <sz val="10"/>
        <rFont val="Arial"/>
        <family val="2"/>
      </rPr>
      <t xml:space="preserve">
- ส่วนราชการมีวิธีการกำหนดให้มีการบริการ สวัสดิการ และนโยบายเพื่อสนับสนุนบุคลากร ส่วนราชการได้ออกแบบสิ่งดังกล่าวให้เหมาะสมตามความต้องการที่หลากหลายของบุคลากรตามประเภทและส่วนงาน รวมทั้งมีการจัดสิทธิประโยชน์ที่สำคัญให้บุคลากร</t>
    </r>
  </si>
  <si>
    <r>
      <rPr>
        <b/>
        <sz val="10"/>
        <rFont val="Arial"/>
        <family val="2"/>
      </rPr>
      <t xml:space="preserve">องค์ประกอบของความผูกพัน </t>
    </r>
    <r>
      <rPr>
        <sz val="10"/>
        <rFont val="Arial"/>
        <family val="2"/>
      </rPr>
      <t xml:space="preserve">
- ส่วนราชการมีวิธีการกำหนดองค์ประกอบสำคัญที่ส่งผลต่อความผูกพัน โดยมีวิธีการที่แตกต่างกันตามประเภทและส่วนงานของบุคลากร</t>
    </r>
  </si>
  <si>
    <r>
      <rPr>
        <b/>
        <sz val="10"/>
        <rFont val="Arial"/>
        <family val="2"/>
      </rPr>
      <t xml:space="preserve">วัฒนธรรมส่วนราชการ </t>
    </r>
    <r>
      <rPr>
        <sz val="10"/>
        <rFont val="Arial"/>
        <family val="2"/>
      </rPr>
      <t xml:space="preserve">
- ส่วนราชการมีวิธีการเสริมสร้างวัฒนธรรมให้เกิดการสื่อสารที่เปิดกว้าง การทำงานที่ให้ผลการดำเนินการที่ดี และความร่วมมือของบุคลากร
- ส่วนราชการมีวิธีการสร้างวัฒนธรรมการทำงานที่ได้ใช้ประโยชน์จากความหลากหลายทางความคิด วัฒนธรรม และมุมมองของบุคลากร</t>
    </r>
  </si>
  <si>
    <r>
      <rPr>
        <b/>
        <sz val="10"/>
        <rFont val="Arial"/>
        <family val="2"/>
      </rPr>
      <t xml:space="preserve">การประเมินผลการปฏิบัติงาน </t>
    </r>
    <r>
      <rPr>
        <sz val="10"/>
        <rFont val="Arial"/>
        <family val="2"/>
      </rPr>
      <t xml:space="preserve">
- ระบบการประเมินผลการปฏิบัติงานของบุคลากรสนับสนุนให้มีการทำงานที่ให้ผลการดำเนินการที่ดีและสร้างความร่วมมือของบุคลากร
- ระบบการประเมินผลการปฏิบัติงานของบุคลากรพิจารณาถึงการบริหารค่าตอบแทน การให้รางวัล การยกย่องชมเชยและการสร้างแรงจูงใจ
- ระบบการประเมินผลการปฏิบัติงานของบุคลากรส่งเสริมให้เกิดการสร้างนวัตกรรม การมุ่งเน้นผู้รับบริการและผู้มีส่วนได้ส่วนเสีย และบรรลุผลสำเร็จของแผนปฏิบัติการของส่วนราชการ</t>
    </r>
  </si>
  <si>
    <r>
      <rPr>
        <b/>
        <sz val="10"/>
        <rFont val="Arial"/>
        <family val="2"/>
      </rPr>
      <t>การประเมินความผูกพัน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
- ส่วนราชการประเมินความผูกพันของบุคลากร มีวิธีการและตัววัดทั้งที่เป็นทางการและไม่เป็นทางการที่ใช้ในการประเมินความผูกพันและความพึงพอใจของบุคลากร โดยวิธีการและตัววัดเหล่ามีความแตกต่างกันในแต่ละประเภทและส่วนงานของบุคลากร
- ส่วนราชการใช้ตัวชี้วัดอื่น ๆ เช่น การรักษาให้บุคลากรอยู่กับส่วนราชการ การขาดงาน การร้องทุกข์ ความปลอดภัย และผลิตภาพ เพื่อประเมินและปรับปรุงความผูกพันของบุคลากร</t>
    </r>
  </si>
  <si>
    <r>
      <rPr>
        <b/>
        <sz val="10"/>
        <rFont val="Arial"/>
        <family val="2"/>
      </rPr>
      <t>ความเชื่อมโยงกับผลลัพธ์ของส่วนราชการ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
- ส่วนราชการมีวิธีการนำผลการประเมินความผูกพันของบุคลากรมาเชื่อมโยงกับผลลัพธ์สำคัญของส่วนราชการ เพื่อระบุโอกาสในการปรับปรุงทั้งความผูกพันของบุคลากรและผลลัพธ์ของส่วนราชการ</t>
    </r>
  </si>
  <si>
    <r>
      <rPr>
        <b/>
        <sz val="10"/>
        <rFont val="Arial"/>
        <family val="2"/>
      </rPr>
      <t xml:space="preserve">ระบบการเรียนรู้และการพัฒนา </t>
    </r>
    <r>
      <rPr>
        <sz val="10"/>
        <rFont val="Arial"/>
        <family val="2"/>
      </rPr>
      <t xml:space="preserve">
- ระบบการเรียนรู้และการพัฒนาสนับสนุนความต้องการของส่วนราชการและการพัฒนาตนเองของบุคลากร หัวหน้างาน และผู้บริหาร
- ระบบการเรียนรู้และการพัฒนาของส่วนราชการดำเนินการเรื่องต่อไปนี้
   • พิจารณาถึงสมรรถนะหลักของส่วนราชการ ความท้าทายเชิงยุทธศาสตร์ และการบรรลุผลสำเร็จของแผนปฏิบัติการของส่วนราชการทั้งในระยะสั้นและระยะยาว
   • สนับสนุนการปรับปรุงผลการดำเนินการของส่วนราชการและการสร้างนวัตกรรม
   • สนับสนุนให้เกิดจริยธรรม และการดำเนินการอย่างมีจริยธรรม
   • ปรับปรุงการมุ่งเน้นผู้รับบริการและผู้มีส่วนได้ส่วนเสีย
   • ทำให้มั่นใจว่ามีการถ่ายทอดความรู้จากบุคลากรที่กำลังจะลาออกหรือเกษียณอายุ
   • ทำให้มั่นใจว่ามีการผลักดันให้ใช้ความรู้และทักษะใหม่ในการปฏิบัติงาน</t>
    </r>
  </si>
  <si>
    <r>
      <rPr>
        <b/>
        <sz val="10"/>
        <rFont val="Arial"/>
        <family val="2"/>
      </rPr>
      <t xml:space="preserve">ประสิทธิผลของการเรียนรู้และการพัฒนา </t>
    </r>
    <r>
      <rPr>
        <sz val="10"/>
        <rFont val="Arial"/>
        <family val="2"/>
      </rPr>
      <t xml:space="preserve">
- ส่วนราชการมีวิธีประเมินประสิทธิผลและประสิทธิภาพของระบบการเรียนรู้และการพัฒนา</t>
    </r>
  </si>
  <si>
    <r>
      <rPr>
        <b/>
        <sz val="10"/>
        <rFont val="Arial"/>
        <family val="2"/>
      </rPr>
      <t xml:space="preserve">ความก้าวหน้าในหน้าที่การงาน </t>
    </r>
    <r>
      <rPr>
        <sz val="10"/>
        <rFont val="Arial"/>
        <family val="2"/>
      </rPr>
      <t xml:space="preserve">
- ส่วนราชการมีวิธีการจัดการความก้าวหน้าในหน้าที่การงานของบุคลากรทั่วทั้งส่วนราชการอย่างมีประสิทธิผล
  - ส่วนราชการมีวิธีการวางแผนการสืบทอดตำแหน่งของหัวหน้างาน และผู้บริหาร อย่างมีประสิทธิผล</t>
    </r>
  </si>
  <si>
    <r>
      <rPr>
        <b/>
        <sz val="10"/>
        <rFont val="Arial"/>
        <family val="2"/>
      </rPr>
      <t xml:space="preserve">แนวคิดในการออกแบบ 
</t>
    </r>
    <r>
      <rPr>
        <sz val="10"/>
        <rFont val="Arial"/>
        <family val="2"/>
      </rPr>
      <t>- ส่วนราชการมีวิธีการออกแบบผลผลิต การบริการ และกระบวนการทำงาน เพื่อให้เป็นไปตามข้อกำหนดที่สำคัญทั้งหมด
- ส่วนราชการมีวิธีการนำเทคโนโลยีใหม่ ความรู้ของส่วนราชการ ความเป็นเลิศด้านผลผลิตและการบริการ และความคล่องตัวที่อาจจำเป็นมาพิจารณาในกระบวนการเหล่านี้</t>
    </r>
  </si>
  <si>
    <r>
      <rPr>
        <b/>
        <sz val="10"/>
        <rFont val="Arial"/>
        <family val="2"/>
      </rPr>
      <t xml:space="preserve">ข้อกำหนดของผลผลิต การบริการ และกระบวนการทำงาน 
</t>
    </r>
    <r>
      <rPr>
        <sz val="10"/>
        <rFont val="Arial"/>
        <family val="2"/>
      </rPr>
      <t>- ส่วนราชการมีวิธีการกำหนดข้อกำหนดที่สำคัญของผลผลิตและการบริการ
- ส่วนราชการมีวิธีการกำหนดข้อกำหนดที่สำคัญของกระบวนการทำงาน
- มีการกำหนดกระบวนการทำงานที่สำคัญของส่วนราชการ รวมระบุข้อกำหนดที่สำคัญของกระบวนการ</t>
    </r>
  </si>
  <si>
    <r>
      <rPr>
        <b/>
        <sz val="10"/>
        <rFont val="Arial"/>
        <family val="2"/>
      </rPr>
      <t xml:space="preserve">การนำกระบวนการไปปฏิบัติ 
</t>
    </r>
    <r>
      <rPr>
        <sz val="10"/>
        <rFont val="Arial"/>
        <family val="2"/>
      </rPr>
      <t>- ส่วนราชการมั่นใจได้ว่าการปฏิบัติงานประจำวันของกระบวนการจะเป็นไปตามข้อกำหนดที่สำคัญ
- มีตัววัด หรือตัวชี้วัดผลการดำเนินการที่สำคัญ และตัววัดในกระบวนการที่ส่วนราชการใช้ในการควบคุมและปรับปรุงกระบวนการทำงาน
- ตัววัดเหล่านี้เชื่อมโยงกับผลการดำเนินการและคุณภาพของผลผลิตและการบริการที่ส่งมอบ</t>
    </r>
  </si>
  <si>
    <r>
      <rPr>
        <b/>
        <sz val="10"/>
        <rFont val="Arial"/>
        <family val="2"/>
      </rPr>
      <t xml:space="preserve">กระบวนการสนับสนุน 
</t>
    </r>
    <r>
      <rPr>
        <sz val="10"/>
        <rFont val="Arial"/>
        <family val="2"/>
      </rPr>
      <t xml:space="preserve">- ส่วนราชการมีวิธีการกำหนดกระบวนการสนับสนุนที่สำคัญ </t>
    </r>
    <r>
      <rPr>
        <sz val="10"/>
        <rFont val="Arial"/>
        <family val="2"/>
      </rPr>
      <t xml:space="preserve">
- ส่วนราชการมั่นใจได้ว่าการปฏิบัติงานประจำวันของกระบวนการจะเป็นไปตามข้อกำหนดที่สำคัญในการสนับสนุนการปฏิบัติการของส่วนราชการ</t>
    </r>
  </si>
  <si>
    <r>
      <rPr>
        <b/>
        <sz val="10"/>
        <rFont val="Arial"/>
        <family val="2"/>
      </rPr>
      <t xml:space="preserve">การปรับปรุงผลผลิต การบริการ และกระบวนการ 
</t>
    </r>
    <r>
      <rPr>
        <sz val="10"/>
        <rFont val="Arial"/>
        <family val="2"/>
      </rPr>
      <t>- ส่วนราชการมีวิธีการปรับปรุงกระบวนการทำงานเพื่อปรับปรุงผลผลิต การบริการ และผลการดำเนินการ และลดความผิดพลาด การทำงานซ้ำ และความสูญเสียของกระบวนการ</t>
    </r>
  </si>
  <si>
    <r>
      <rPr>
        <b/>
        <sz val="10"/>
        <rFont val="Arial"/>
        <family val="2"/>
      </rPr>
      <t xml:space="preserve">การควบคุมต้นทุน
</t>
    </r>
    <r>
      <rPr>
        <sz val="10"/>
        <rFont val="Arial"/>
        <family val="2"/>
      </rPr>
      <t>- ส่วนราชการมีวิธีการควบคุมต้นทุนโดยรวมของการปฏิบัติการ ส่วนราชการนำเรื่องของรอบเวลา ผลิตภาพ รวมทั้งปัจจัยด้านประสิทธิภาพและประสิทธิผลอื่น ๆ มาพิจารณาในการควบคุมต้นทุนกระบวนการทำงานต่าง ๆ
- ส่วนราชการมีวิธีการป้องกันไม่ให้เกิดของเสีย ความผิดพลาดของการให้บริการ และการทำงานซ้ำ รวมทั้งการลดต้นทุน การประกันความเสียหาย หรือการสูญเสียผลิตภาพของผู้รับบริการและผู้มีส่วนได้ส่วนเสียให้น้อยที่สุด
- ส่วนราชการมีวิธีการลดต้นทุนโดยรวมที่เกี่ยวข้องกับการตรวจสอบ การทดสอบ และการตรวจประเมินกระบวนการหรือผลการดำเนินการ
- ส่วนราชการมีวิธีการสร้างความสมดุลระหว่างความจำเป็นในการควบคุมต้นทุนกับความต้องการของผู้รับบริการและผู้มีส่วนได้ส่วนเสีย</t>
    </r>
  </si>
  <si>
    <r>
      <rPr>
        <b/>
        <sz val="10"/>
        <rFont val="Arial"/>
        <family val="2"/>
      </rPr>
      <t xml:space="preserve">การจัดการห่วงโซ่อุปทาน
</t>
    </r>
    <r>
      <rPr>
        <sz val="10"/>
        <rFont val="Arial"/>
        <family val="2"/>
      </rPr>
      <t>- ส่วนราชการมีวิธีการจัดการห่วงโซ่อุปทาน
- ส่วนราชการมีวิธีการเลือกผู้ส่งมอบและทำให้มั่นใจได้ว่าผู้ส่งมอบที่ส่วนราชการเลือกมีคุณสมบัติและพร้อมที่จะช่วยยกระดับผลการดำเนินการของส่วนราชการและความพึงพอใจของผู้รับบริการและผู้มีส่วนได้ส่วนเสีย
- ส่วนราชการวัดและประเมินผลการดำเนินการของผู้ส่งมอบ
- ส่วนราชการให้ข้อมูลป้อนกลับแก่ผู้ส่งมอบเพื่อช่วยให้เกิดการปรับปรุง
- ส่วนราชการมีวิธีการดำเนินการกับผู้ส่งมอบที่มีผลการดำเนินการที่ไม่ดี</t>
    </r>
  </si>
  <si>
    <r>
      <rPr>
        <b/>
        <sz val="10"/>
        <rFont val="Arial"/>
        <family val="2"/>
      </rPr>
      <t xml:space="preserve">ความปลอดภัย 
</t>
    </r>
    <r>
      <rPr>
        <sz val="10"/>
        <rFont val="Arial"/>
        <family val="2"/>
      </rPr>
      <t>- ส่วนราชการมีวิธีการทำให้สภาพแวดล้อมการปฏิบัติการมีความปลอดภัย
- ระบบความปลอดภัยของส่วนราชการได้คำนึงถึงการป้องกันอุบัติเหตุ การตรวจสอบ การวิเคราะห์ต้นเหตุของความล้มเหลว และการทำให้คืนสู่สภาพเดิม</t>
    </r>
  </si>
  <si>
    <r>
      <rPr>
        <b/>
        <sz val="10"/>
        <rFont val="Arial"/>
        <family val="2"/>
      </rPr>
      <t xml:space="preserve">การเตรียมพร้อมต่อภาวะฉุกเฉิน 
</t>
    </r>
    <r>
      <rPr>
        <sz val="10"/>
        <rFont val="Arial"/>
        <family val="2"/>
      </rPr>
      <t>- ส่วนราชการมีวิธีการดำเนินการเพื่อให้มั่นใจว่ามีการเตรียมพร้อมต่อภัยพิบัติหรือภาวะฉุกเฉิน โดยระบบการเตรียมพร้อมต่อภัยพิบัติและภาวะฉุกเฉินดังกล่าวได้คำนึงถึงการป้องกัน ความต่อเนื่องของการปฏิบัติการ และการทำให้คืนสู่สภาพเดิม</t>
    </r>
  </si>
  <si>
    <r>
      <rPr>
        <b/>
        <sz val="10"/>
        <rFont val="Arial"/>
        <family val="2"/>
      </rPr>
      <t xml:space="preserve">การจัดการนวัตกรรม
</t>
    </r>
    <r>
      <rPr>
        <sz val="10"/>
        <rFont val="Arial"/>
        <family val="2"/>
      </rPr>
      <t>- ส่วนราชการมีวิธีการจัดการนวัตกรรม
- ส่วนราชการมีวิธีการพิจารณาโอกาสในการสร้างนวัตกรรมในการวางแผนยุทธศาสตร์
- ส่วนราชการมีวิธีการทำให้ทรัพยากรด้านการเงินและด้านอื่น ๆ พร้อมใช้ในการดำเนินการสนับสนุนโอกาสในการสร้างนวัตกรรม
- ส่วนราชการมีวิธีการติดตามผลของโครงการ และพิจารณาปรับในเวลาที่เหมาะสม เพื่อลดความเสียหายและนำทรัพยากรไปสนับสนุนโครงการอื่นที่มีลำดับความสำคัญเหนือกว่า</t>
    </r>
  </si>
  <si>
    <t xml:space="preserve">หมายเหตุ: </t>
  </si>
  <si>
    <r>
      <rPr>
        <b/>
        <i/>
        <sz val="10"/>
        <color rgb="FF0000FF"/>
        <rFont val="Arial"/>
        <family val="2"/>
      </rPr>
      <t>ความเป็นระบบ</t>
    </r>
    <r>
      <rPr>
        <i/>
        <sz val="10"/>
        <color rgb="FF0000FF"/>
        <rFont val="Arial"/>
        <family val="2"/>
      </rPr>
      <t xml:space="preserve"> หมายถึง แนวทาง/กระบวนการมีการระบุระยะเวลา ขั้นตอน ผู้รับผิดชอบ   และระบบการติดตามประเมินผลแนวทาง/กระบวนการอย่างชัดเจน
</t>
    </r>
    <r>
      <rPr>
        <b/>
        <i/>
        <sz val="10"/>
        <color rgb="FF0000FF"/>
        <rFont val="Arial"/>
        <family val="2"/>
      </rPr>
      <t>ประสิทธิผล</t>
    </r>
    <r>
      <rPr>
        <i/>
        <sz val="10"/>
        <color rgb="FF0000FF"/>
        <rFont val="Arial"/>
        <family val="2"/>
      </rPr>
      <t xml:space="preserve"> หมายถึง ระดับความสามารถที่กระบวนการสามารถตอบสนองจุดประสงค์และเป้าหมายที่ตั้งไว้ โดยกำหนดตัวชี้วัดที่แสดงถึงผลการดำเนินการ
</t>
    </r>
    <r>
      <rPr>
        <b/>
        <i/>
        <sz val="10"/>
        <color rgb="FF0000FF"/>
        <rFont val="Arial"/>
        <family val="2"/>
      </rPr>
      <t>นวัตกรรม</t>
    </r>
    <r>
      <rPr>
        <i/>
        <sz val="10"/>
        <color rgb="FF0000FF"/>
        <rFont val="Arial"/>
        <family val="2"/>
      </rPr>
      <t xml:space="preserve"> หมายถึง การเปลี่ยนแปลงที่มีความสำคัญต่อการปรับปรุงบริการ กระบวนการ และการปฏิบัติการขององค์กร รวมทั้งการสร้างคุณค่าใหม่ให้แก่ผู้มีส่วนได้ส่วนเสีย
</t>
    </r>
    <r>
      <rPr>
        <b/>
        <i/>
        <sz val="10"/>
        <color rgb="FF0000FF"/>
        <rFont val="Arial"/>
        <family val="2"/>
      </rPr>
      <t>สอดคล้อง</t>
    </r>
    <r>
      <rPr>
        <i/>
        <sz val="10"/>
        <color rgb="FF0000FF"/>
        <rFont val="Arial"/>
        <family val="2"/>
      </rPr>
      <t xml:space="preserve"> หมายถึง ความสอดคล้องไปในทิศทางเดียวกันของระบบต่าง ๆ ในหน่วยงาน (แผน กระบวนการ สารสนเทศ การตัดสินใจด้านทรัพยากร การปฏิบัติการ ผลลัพธ์ การวิเคราะห์ และการเรียนรู้) เพื่อสนับสนุนเป้าประสงค์ที่สำคัญ
</t>
    </r>
    <r>
      <rPr>
        <b/>
        <i/>
        <sz val="10"/>
        <color rgb="FF0000FF"/>
        <rFont val="Arial"/>
        <family val="2"/>
      </rPr>
      <t xml:space="preserve">บูรณาการ </t>
    </r>
    <r>
      <rPr>
        <i/>
        <sz val="10"/>
        <color rgb="FF0000FF"/>
        <rFont val="Arial"/>
        <family val="2"/>
      </rPr>
      <t>หมายถึง การผสมกลมกลืนเป็นเนื้อเดียวกันของ (แผน กระบวนการ ข้อมูลและสารสนเทศ การตัดสินใจเกี่ยวกับทรัพยากร การปฏิบัติการ ผลลัพธ์ และการวิเคราะห์) เพื่อสนับสนุนเป้าประสงค์ที่สำคัญ</t>
    </r>
  </si>
  <si>
    <r>
      <t xml:space="preserve">• </t>
    </r>
    <r>
      <rPr>
        <b/>
        <i/>
        <u/>
        <sz val="10"/>
        <color theme="1"/>
        <rFont val="Arial"/>
        <family val="2"/>
      </rPr>
      <t>เริ่มมีความสอดคล้อง</t>
    </r>
    <r>
      <rPr>
        <sz val="10"/>
        <rFont val="Arial"/>
        <family val="2"/>
      </rPr>
      <t xml:space="preserve">ไปในแนวทางเดียวกันกับความต้องการขององค์การตามที่ระบุไว้ในเกณฑ์หมวดอื่นๆ </t>
    </r>
  </si>
  <si>
    <r>
      <t>• มีกระบวนการประเมินและปรับปรุงอย่างเป็นระบบโดยใช้ข้อมูลจริง และ</t>
    </r>
    <r>
      <rPr>
        <b/>
        <i/>
        <u/>
        <sz val="10"/>
        <color theme="1"/>
        <rFont val="Arial"/>
        <family val="2"/>
      </rPr>
      <t>มีการใช้การเรียนรู้</t>
    </r>
    <r>
      <rPr>
        <sz val="10"/>
        <rFont val="Arial"/>
        <family val="2"/>
      </rPr>
      <t>ในระดับองค์การ และ</t>
    </r>
    <r>
      <rPr>
        <b/>
        <i/>
        <u/>
        <sz val="10"/>
        <rFont val="Arial"/>
        <family val="2"/>
      </rPr>
      <t>การแบ่งปันความรู้</t>
    </r>
    <r>
      <rPr>
        <sz val="10"/>
        <rFont val="Arial"/>
        <family val="2"/>
      </rPr>
      <t>ในระดับองค์การส่งผลต่อการปรับปรุงให้ดีขึ้น</t>
    </r>
  </si>
  <si>
    <r>
      <t>• มีแนวทางที่</t>
    </r>
    <r>
      <rPr>
        <b/>
        <i/>
        <u/>
        <sz val="10"/>
        <rFont val="Arial"/>
        <family val="2"/>
      </rPr>
      <t>บูรณาการ</t>
    </r>
    <r>
      <rPr>
        <sz val="10"/>
        <rFont val="Arial"/>
        <family val="2"/>
      </rPr>
      <t>กับความต้องการขององค์การ ตามที่ระบุไว้ในเกณฑ์หัวข้ออื่นๆ</t>
    </r>
  </si>
  <si>
    <r>
      <t>• มีแนวทางที่</t>
    </r>
    <r>
      <rPr>
        <b/>
        <i/>
        <u/>
        <sz val="10"/>
        <rFont val="Arial"/>
        <family val="2"/>
      </rPr>
      <t>บูรณาการ</t>
    </r>
    <r>
      <rPr>
        <sz val="10"/>
        <rFont val="Arial"/>
        <family val="2"/>
      </rPr>
      <t>กับความต้องการขององค์การ</t>
    </r>
    <r>
      <rPr>
        <b/>
        <i/>
        <u/>
        <sz val="10"/>
        <rFont val="Arial"/>
        <family val="2"/>
      </rPr>
      <t>เป็นอย่างดี</t>
    </r>
    <r>
      <rPr>
        <sz val="10"/>
        <rFont val="Arial"/>
        <family val="2"/>
      </rPr>
      <t xml:space="preserve"> ตามที่ระบุไว้ในเกณฑ์หัวข้ออื่นๆ </t>
    </r>
  </si>
  <si>
    <t>หมวด 6 การมุ่งเน้นระบบปฏิบัติการ</t>
  </si>
</sst>
</file>

<file path=xl/styles.xml><?xml version="1.0" encoding="utf-8"?>
<styleSheet xmlns="http://schemas.openxmlformats.org/spreadsheetml/2006/main">
  <numFmts count="1">
    <numFmt numFmtId="187" formatCode="00000"/>
  </numFmts>
  <fonts count="21">
    <font>
      <sz val="10"/>
      <name val="Arial"/>
    </font>
    <font>
      <b/>
      <sz val="10"/>
      <name val="Tahoma"/>
      <family val="2"/>
    </font>
    <font>
      <sz val="10"/>
      <name val="Tahoma"/>
      <family val="2"/>
    </font>
    <font>
      <sz val="12"/>
      <name val="Tahoma"/>
      <family val="2"/>
    </font>
    <font>
      <sz val="8"/>
      <name val="Arial"/>
    </font>
    <font>
      <b/>
      <sz val="10"/>
      <name val="Arial"/>
      <family val="2"/>
    </font>
    <font>
      <b/>
      <sz val="12"/>
      <name val="Tahoma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Tahoma"/>
      <family val="2"/>
      <charset val="222"/>
    </font>
    <font>
      <sz val="11"/>
      <color theme="1"/>
      <name val="Tahoma"/>
      <family val="2"/>
      <charset val="222"/>
    </font>
    <font>
      <sz val="18"/>
      <name val="Arial"/>
      <family val="2"/>
    </font>
    <font>
      <b/>
      <sz val="14"/>
      <name val="Arial"/>
      <family val="2"/>
    </font>
    <font>
      <sz val="10"/>
      <name val="Symbol"/>
      <family val="1"/>
      <charset val="2"/>
    </font>
    <font>
      <sz val="11.5"/>
      <name val="Tahoma"/>
      <family val="2"/>
    </font>
    <font>
      <b/>
      <i/>
      <u/>
      <sz val="10"/>
      <name val="Arial"/>
      <family val="2"/>
    </font>
    <font>
      <b/>
      <i/>
      <u/>
      <sz val="10"/>
      <color theme="1"/>
      <name val="Arial"/>
      <family val="2"/>
    </font>
    <font>
      <i/>
      <sz val="10"/>
      <color rgb="FF0000FF"/>
      <name val="Arial"/>
      <family val="2"/>
    </font>
    <font>
      <b/>
      <i/>
      <sz val="10"/>
      <color rgb="FF0000FF"/>
      <name val="Arial"/>
      <family val="2"/>
    </font>
    <font>
      <b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10" fillId="0" borderId="0"/>
    <xf numFmtId="0" fontId="11" fillId="0" borderId="0"/>
  </cellStyleXfs>
  <cellXfs count="188">
    <xf numFmtId="0" fontId="0" fillId="0" borderId="0" xfId="0"/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4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1" fontId="3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2" xfId="0" applyNumberFormat="1" applyFont="1" applyBorder="1" applyAlignment="1" applyProtection="1">
      <alignment horizontal="center" vertical="top" wrapText="1"/>
      <protection locked="0"/>
    </xf>
    <xf numFmtId="0" fontId="3" fillId="0" borderId="2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2" fontId="3" fillId="0" borderId="5" xfId="0" applyNumberFormat="1" applyFont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0" xfId="0" applyNumberFormat="1" applyFont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7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5" fillId="0" borderId="0" xfId="0" applyFont="1"/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3" fillId="0" borderId="3" xfId="0" applyNumberFormat="1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8" fillId="0" borderId="14" xfId="0" applyFont="1" applyBorder="1"/>
    <xf numFmtId="0" fontId="8" fillId="0" borderId="15" xfId="0" applyFont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1" fillId="2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9" fillId="0" borderId="0" xfId="0" applyFont="1"/>
    <xf numFmtId="0" fontId="2" fillId="0" borderId="23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2" fontId="0" fillId="0" borderId="0" xfId="0" applyNumberFormat="1"/>
    <xf numFmtId="0" fontId="3" fillId="0" borderId="3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vertical="top" wrapText="1"/>
    </xf>
    <xf numFmtId="49" fontId="7" fillId="0" borderId="9" xfId="0" applyNumberFormat="1" applyFont="1" applyBorder="1" applyAlignment="1">
      <alignment vertical="top" wrapText="1"/>
    </xf>
    <xf numFmtId="49" fontId="7" fillId="0" borderId="4" xfId="0" applyNumberFormat="1" applyFont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49" fontId="7" fillId="0" borderId="8" xfId="0" applyNumberFormat="1" applyFont="1" applyBorder="1" applyAlignment="1">
      <alignment vertical="top" wrapText="1"/>
    </xf>
    <xf numFmtId="49" fontId="7" fillId="0" borderId="1" xfId="0" applyNumberFormat="1" applyFont="1" applyBorder="1" applyAlignment="1">
      <alignment horizontal="center" vertical="top"/>
    </xf>
    <xf numFmtId="49" fontId="7" fillId="0" borderId="3" xfId="0" applyNumberFormat="1" applyFont="1" applyBorder="1" applyAlignment="1">
      <alignment horizontal="center" vertical="top"/>
    </xf>
    <xf numFmtId="49" fontId="7" fillId="0" borderId="1" xfId="1" applyNumberFormat="1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49" fontId="7" fillId="4" borderId="3" xfId="0" applyNumberFormat="1" applyFont="1" applyFill="1" applyBorder="1" applyAlignment="1">
      <alignment vertical="top" wrapText="1"/>
    </xf>
    <xf numFmtId="0" fontId="1" fillId="0" borderId="2" xfId="0" applyFont="1" applyBorder="1" applyAlignment="1">
      <alignment horizontal="left" vertical="top"/>
    </xf>
    <xf numFmtId="0" fontId="2" fillId="4" borderId="1" xfId="0" applyFont="1" applyFill="1" applyBorder="1" applyAlignment="1">
      <alignment horizontal="center" vertical="top" wrapText="1"/>
    </xf>
    <xf numFmtId="49" fontId="7" fillId="4" borderId="1" xfId="0" applyNumberFormat="1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49" fontId="7" fillId="4" borderId="10" xfId="0" applyNumberFormat="1" applyFont="1" applyFill="1" applyBorder="1" applyAlignment="1">
      <alignment vertical="top" wrapText="1"/>
    </xf>
    <xf numFmtId="49" fontId="7" fillId="4" borderId="24" xfId="0" applyNumberFormat="1" applyFont="1" applyFill="1" applyBorder="1" applyAlignment="1">
      <alignment vertical="top" wrapText="1"/>
    </xf>
    <xf numFmtId="0" fontId="2" fillId="4" borderId="10" xfId="0" applyFont="1" applyFill="1" applyBorder="1" applyAlignment="1">
      <alignment vertical="top" wrapText="1"/>
    </xf>
    <xf numFmtId="0" fontId="0" fillId="0" borderId="20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1" xfId="0" applyBorder="1" applyAlignment="1">
      <alignment vertical="top"/>
    </xf>
    <xf numFmtId="0" fontId="7" fillId="0" borderId="22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2" fontId="6" fillId="0" borderId="0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9" xfId="0" applyFont="1" applyBorder="1"/>
    <xf numFmtId="0" fontId="7" fillId="0" borderId="3" xfId="0" applyFont="1" applyBorder="1"/>
    <xf numFmtId="0" fontId="7" fillId="0" borderId="1" xfId="0" applyFont="1" applyBorder="1"/>
    <xf numFmtId="0" fontId="7" fillId="0" borderId="6" xfId="0" applyFont="1" applyBorder="1"/>
    <xf numFmtId="0" fontId="7" fillId="0" borderId="0" xfId="0" applyFont="1" applyBorder="1"/>
    <xf numFmtId="49" fontId="7" fillId="0" borderId="0" xfId="0" applyNumberFormat="1" applyFont="1" applyAlignment="1">
      <alignment horizontal="left" vertical="top"/>
    </xf>
    <xf numFmtId="0" fontId="7" fillId="0" borderId="2" xfId="0" applyFont="1" applyBorder="1"/>
    <xf numFmtId="49" fontId="7" fillId="0" borderId="7" xfId="0" applyNumberFormat="1" applyFont="1" applyBorder="1" applyAlignment="1">
      <alignment vertical="top" wrapText="1"/>
    </xf>
    <xf numFmtId="49" fontId="7" fillId="0" borderId="2" xfId="0" applyNumberFormat="1" applyFont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/>
    </xf>
    <xf numFmtId="0" fontId="2" fillId="4" borderId="7" xfId="0" applyFont="1" applyFill="1" applyBorder="1" applyAlignment="1">
      <alignment vertical="top" wrapText="1"/>
    </xf>
    <xf numFmtId="49" fontId="7" fillId="0" borderId="7" xfId="0" applyNumberFormat="1" applyFont="1" applyBorder="1" applyAlignment="1">
      <alignment horizontal="center" vertical="top"/>
    </xf>
    <xf numFmtId="49" fontId="7" fillId="4" borderId="3" xfId="0" applyNumberFormat="1" applyFont="1" applyFill="1" applyBorder="1" applyAlignment="1">
      <alignment horizontal="center" vertical="top"/>
    </xf>
    <xf numFmtId="0" fontId="2" fillId="4" borderId="3" xfId="0" applyFont="1" applyFill="1" applyBorder="1" applyAlignment="1">
      <alignment vertical="top" wrapText="1"/>
    </xf>
    <xf numFmtId="49" fontId="7" fillId="0" borderId="2" xfId="0" applyNumberFormat="1" applyFont="1" applyBorder="1" applyAlignment="1">
      <alignment horizontal="center" vertical="top"/>
    </xf>
    <xf numFmtId="49" fontId="7" fillId="0" borderId="24" xfId="0" applyNumberFormat="1" applyFont="1" applyBorder="1" applyAlignment="1">
      <alignment vertical="top" wrapText="1"/>
    </xf>
    <xf numFmtId="49" fontId="7" fillId="0" borderId="11" xfId="0" applyNumberFormat="1" applyFont="1" applyBorder="1" applyAlignment="1">
      <alignment vertical="top" wrapText="1"/>
    </xf>
    <xf numFmtId="49" fontId="7" fillId="4" borderId="10" xfId="0" applyNumberFormat="1" applyFont="1" applyFill="1" applyBorder="1"/>
    <xf numFmtId="0" fontId="7" fillId="0" borderId="7" xfId="0" applyFont="1" applyBorder="1"/>
    <xf numFmtId="0" fontId="1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vertical="top" wrapText="1"/>
    </xf>
    <xf numFmtId="0" fontId="2" fillId="0" borderId="23" xfId="0" applyFont="1" applyBorder="1" applyAlignment="1">
      <alignment horizontal="left" vertical="top"/>
    </xf>
    <xf numFmtId="49" fontId="7" fillId="0" borderId="8" xfId="1" applyNumberFormat="1" applyFont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3" fillId="0" borderId="7" xfId="0" applyNumberFormat="1" applyFont="1" applyBorder="1" applyAlignment="1" applyProtection="1">
      <alignment horizontal="center" vertical="top" wrapText="1"/>
      <protection locked="0"/>
    </xf>
    <xf numFmtId="0" fontId="3" fillId="0" borderId="7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vertical="top" wrapText="1"/>
    </xf>
    <xf numFmtId="49" fontId="5" fillId="0" borderId="0" xfId="0" applyNumberFormat="1" applyFont="1" applyAlignment="1">
      <alignment horizontal="left" vertical="center"/>
    </xf>
    <xf numFmtId="0" fontId="5" fillId="0" borderId="3" xfId="0" applyFont="1" applyBorder="1" applyAlignment="1">
      <alignment vertical="top" wrapText="1"/>
    </xf>
    <xf numFmtId="49" fontId="5" fillId="0" borderId="12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vertical="top" wrapText="1"/>
    </xf>
    <xf numFmtId="49" fontId="5" fillId="0" borderId="23" xfId="0" applyNumberFormat="1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49" fontId="5" fillId="0" borderId="4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49" fontId="5" fillId="0" borderId="0" xfId="0" applyNumberFormat="1" applyFont="1" applyAlignment="1">
      <alignment horizontal="left" vertical="top"/>
    </xf>
    <xf numFmtId="0" fontId="7" fillId="0" borderId="3" xfId="0" applyFont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/>
    </xf>
    <xf numFmtId="0" fontId="7" fillId="0" borderId="8" xfId="0" applyFont="1" applyBorder="1"/>
    <xf numFmtId="0" fontId="2" fillId="0" borderId="24" xfId="0" applyFont="1" applyBorder="1" applyAlignment="1">
      <alignment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8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27" xfId="0" applyFont="1" applyBorder="1" applyAlignment="1">
      <alignment horizontal="center" vertical="top"/>
    </xf>
    <xf numFmtId="0" fontId="7" fillId="0" borderId="28" xfId="0" applyFont="1" applyBorder="1" applyAlignment="1">
      <alignment horizontal="center" vertical="top"/>
    </xf>
    <xf numFmtId="0" fontId="7" fillId="0" borderId="7" xfId="0" applyFont="1" applyFill="1" applyBorder="1" applyAlignment="1">
      <alignment horizontal="center" vertical="top"/>
    </xf>
    <xf numFmtId="0" fontId="7" fillId="0" borderId="23" xfId="0" applyFont="1" applyBorder="1"/>
    <xf numFmtId="0" fontId="1" fillId="0" borderId="8" xfId="0" applyFont="1" applyBorder="1" applyAlignment="1">
      <alignment horizontal="center" vertical="top" wrapText="1"/>
    </xf>
    <xf numFmtId="187" fontId="7" fillId="0" borderId="1" xfId="0" applyNumberFormat="1" applyFont="1" applyBorder="1" applyAlignment="1">
      <alignment vertical="top" wrapText="1"/>
    </xf>
    <xf numFmtId="187" fontId="7" fillId="0" borderId="8" xfId="0" applyNumberFormat="1" applyFont="1" applyBorder="1" applyAlignment="1">
      <alignment vertical="top" wrapText="1"/>
    </xf>
    <xf numFmtId="187" fontId="7" fillId="0" borderId="1" xfId="1" applyNumberFormat="1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49" fontId="5" fillId="0" borderId="12" xfId="0" applyNumberFormat="1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8" fillId="0" borderId="0" xfId="0" applyFont="1" applyAlignment="1">
      <alignment vertical="top" wrapText="1"/>
    </xf>
    <xf numFmtId="0" fontId="20" fillId="0" borderId="0" xfId="0" applyFont="1" applyAlignment="1">
      <alignment vertical="top"/>
    </xf>
    <xf numFmtId="0" fontId="1" fillId="3" borderId="1" xfId="0" applyFont="1" applyFill="1" applyBorder="1" applyAlignment="1">
      <alignment horizontal="center" vertical="top" wrapText="1"/>
    </xf>
    <xf numFmtId="2" fontId="6" fillId="0" borderId="0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top" wrapText="1"/>
    </xf>
    <xf numFmtId="2" fontId="6" fillId="0" borderId="1" xfId="0" applyNumberFormat="1" applyFont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2" fontId="6" fillId="0" borderId="0" xfId="0" applyNumberFormat="1" applyFont="1" applyBorder="1" applyAlignment="1" applyProtection="1">
      <alignment horizontal="center" vertical="top" wrapText="1"/>
      <protection locked="0"/>
    </xf>
    <xf numFmtId="0" fontId="6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0000FF"/>
      <color rgb="FF008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view3D>
      <c:rAngAx val="1"/>
    </c:view3D>
    <c:plotArea>
      <c:layout/>
      <c:bar3DChart>
        <c:barDir val="col"/>
        <c:grouping val="clustered"/>
        <c:varyColors val="1"/>
        <c:ser>
          <c:idx val="0"/>
          <c:order val="0"/>
          <c:tx>
            <c:v>คะแนน</c:v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th-TH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Sheet2!$B$2:$B$7</c:f>
              <c:strCache>
                <c:ptCount val="6"/>
                <c:pt idx="0">
                  <c:v>หมวด 1 LD</c:v>
                </c:pt>
                <c:pt idx="1">
                  <c:v>หมวด 2 SP</c:v>
                </c:pt>
                <c:pt idx="2">
                  <c:v>หมวด 3 CS</c:v>
                </c:pt>
                <c:pt idx="3">
                  <c:v>หมวด 4 IT</c:v>
                </c:pt>
                <c:pt idx="4">
                  <c:v>หมวด 5 HR</c:v>
                </c:pt>
                <c:pt idx="5">
                  <c:v>หมวด 6 PM</c:v>
                </c:pt>
              </c:strCache>
            </c:strRef>
          </c:cat>
          <c:val>
            <c:numRef>
              <c:f>Sheet2!$C$2:$C$7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hape val="cylinder"/>
        <c:axId val="95168768"/>
        <c:axId val="95170560"/>
        <c:axId val="0"/>
      </c:bar3DChart>
      <c:catAx>
        <c:axId val="9516876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/>
            </a:pPr>
            <a:endParaRPr lang="th-TH"/>
          </a:p>
        </c:txPr>
        <c:crossAx val="95170560"/>
        <c:crosses val="autoZero"/>
        <c:auto val="1"/>
        <c:lblAlgn val="ctr"/>
        <c:lblOffset val="100"/>
      </c:catAx>
      <c:valAx>
        <c:axId val="95170560"/>
        <c:scaling>
          <c:orientation val="minMax"/>
          <c:max val="5"/>
          <c:min val="0"/>
        </c:scaling>
        <c:axPos val="l"/>
        <c:majorGridlines/>
        <c:numFmt formatCode="0.00" sourceLinked="1"/>
        <c:tickLblPos val="nextTo"/>
        <c:txPr>
          <a:bodyPr/>
          <a:lstStyle/>
          <a:p>
            <a:pPr>
              <a:defRPr lang="en-US"/>
            </a:pPr>
            <a:endParaRPr lang="th-TH"/>
          </a:p>
        </c:txPr>
        <c:crossAx val="95168768"/>
        <c:crosses val="autoZero"/>
        <c:crossBetween val="between"/>
        <c:majorUnit val="1"/>
        <c:minorUnit val="0.5"/>
      </c:valAx>
    </c:plotArea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view3D>
      <c:rAngAx val="1"/>
    </c:view3D>
    <c:plotArea>
      <c:layout/>
      <c:bar3DChart>
        <c:barDir val="col"/>
        <c:grouping val="clustered"/>
        <c:varyColors val="1"/>
        <c:ser>
          <c:idx val="0"/>
          <c:order val="0"/>
          <c:tx>
            <c:strRef>
              <c:f>Sheet1!$C$1</c:f>
              <c:strCache>
                <c:ptCount val="1"/>
                <c:pt idx="0">
                  <c:v>คะแนน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th-TH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Sheet1!$B$2:$B$13</c:f>
              <c:numCache>
                <c:formatCode>General</c:formatCode>
                <c:ptCount val="12"/>
                <c:pt idx="0">
                  <c:v>1.1000000000000001</c:v>
                </c:pt>
                <c:pt idx="1">
                  <c:v>1.2</c:v>
                </c:pt>
                <c:pt idx="2">
                  <c:v>2.1</c:v>
                </c:pt>
                <c:pt idx="3">
                  <c:v>2.2000000000000002</c:v>
                </c:pt>
                <c:pt idx="4">
                  <c:v>3.1</c:v>
                </c:pt>
                <c:pt idx="5">
                  <c:v>3.2</c:v>
                </c:pt>
                <c:pt idx="6">
                  <c:v>4.0999999999999996</c:v>
                </c:pt>
                <c:pt idx="7">
                  <c:v>4.2</c:v>
                </c:pt>
                <c:pt idx="8">
                  <c:v>5.0999999999999996</c:v>
                </c:pt>
                <c:pt idx="9">
                  <c:v>5.2</c:v>
                </c:pt>
                <c:pt idx="10">
                  <c:v>6.1</c:v>
                </c:pt>
                <c:pt idx="11">
                  <c:v>6.2</c:v>
                </c:pt>
              </c:numCache>
            </c:numRef>
          </c:cat>
          <c:val>
            <c:numRef>
              <c:f>Sheet1!$C$2:$C$13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hape val="cylinder"/>
        <c:axId val="95190400"/>
        <c:axId val="95192192"/>
        <c:axId val="0"/>
      </c:bar3DChart>
      <c:catAx>
        <c:axId val="9519040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th-TH"/>
          </a:p>
        </c:txPr>
        <c:crossAx val="95192192"/>
        <c:crosses val="autoZero"/>
        <c:auto val="1"/>
        <c:lblAlgn val="ctr"/>
        <c:lblOffset val="100"/>
      </c:catAx>
      <c:valAx>
        <c:axId val="95192192"/>
        <c:scaling>
          <c:orientation val="minMax"/>
          <c:max val="5"/>
          <c:min val="0"/>
        </c:scaling>
        <c:axPos val="l"/>
        <c:majorGridlines/>
        <c:numFmt formatCode="0.00" sourceLinked="1"/>
        <c:tickLblPos val="nextTo"/>
        <c:txPr>
          <a:bodyPr/>
          <a:lstStyle/>
          <a:p>
            <a:pPr>
              <a:defRPr lang="en-US"/>
            </a:pPr>
            <a:endParaRPr lang="th-TH"/>
          </a:p>
        </c:txPr>
        <c:crossAx val="95190400"/>
        <c:crosses val="autoZero"/>
        <c:crossBetween val="between"/>
        <c:majorUnit val="1"/>
        <c:minorUnit val="0.5"/>
      </c:valAx>
    </c:plotArea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323849</xdr:colOff>
      <xdr:row>2</xdr:row>
      <xdr:rowOff>90487</xdr:rowOff>
    </xdr:from>
    <xdr:to>
      <xdr:col>9</xdr:col>
      <xdr:colOff>487362</xdr:colOff>
      <xdr:row>21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276225</xdr:colOff>
      <xdr:row>2</xdr:row>
      <xdr:rowOff>80962</xdr:rowOff>
    </xdr:from>
    <xdr:to>
      <xdr:col>18</xdr:col>
      <xdr:colOff>447675</xdr:colOff>
      <xdr:row>21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8">
    <tabColor rgb="FF00B0F0"/>
    <pageSetUpPr fitToPage="1"/>
  </sheetPr>
  <dimension ref="B2:D25"/>
  <sheetViews>
    <sheetView topLeftCell="A22" zoomScale="115" zoomScaleNormal="115" workbookViewId="0">
      <selection activeCell="B3" sqref="B3:D3"/>
    </sheetView>
  </sheetViews>
  <sheetFormatPr defaultRowHeight="12.75"/>
  <cols>
    <col min="1" max="1" width="3.140625" customWidth="1"/>
    <col min="3" max="3" width="5.140625" style="131" customWidth="1"/>
    <col min="4" max="4" width="90.140625" style="38" customWidth="1"/>
  </cols>
  <sheetData>
    <row r="2" spans="2:4" ht="18">
      <c r="B2" s="155" t="s">
        <v>107</v>
      </c>
      <c r="C2" s="155"/>
      <c r="D2" s="155"/>
    </row>
    <row r="3" spans="2:4" ht="18">
      <c r="B3" s="155" t="s">
        <v>110</v>
      </c>
      <c r="C3" s="155"/>
      <c r="D3" s="155"/>
    </row>
    <row r="4" spans="2:4" ht="13.5" thickBot="1"/>
    <row r="5" spans="2:4" ht="21" customHeight="1" thickBot="1">
      <c r="B5" s="39" t="s">
        <v>108</v>
      </c>
      <c r="C5" s="132"/>
      <c r="D5" s="40"/>
    </row>
    <row r="6" spans="2:4" ht="13.5" thickBot="1">
      <c r="B6" s="69" t="s">
        <v>84</v>
      </c>
      <c r="C6" s="133" t="s">
        <v>140</v>
      </c>
      <c r="D6" s="72" t="s">
        <v>201</v>
      </c>
    </row>
    <row r="7" spans="2:4" ht="15" customHeight="1">
      <c r="B7" s="68" t="s">
        <v>85</v>
      </c>
      <c r="C7" s="134" t="s">
        <v>141</v>
      </c>
      <c r="D7" s="73" t="s">
        <v>207</v>
      </c>
    </row>
    <row r="8" spans="2:4" ht="21.75" customHeight="1" thickBot="1">
      <c r="B8" s="68"/>
      <c r="C8" s="134" t="s">
        <v>142</v>
      </c>
      <c r="D8" s="73" t="s">
        <v>202</v>
      </c>
    </row>
    <row r="9" spans="2:4" ht="17.25" customHeight="1">
      <c r="B9" s="70" t="s">
        <v>86</v>
      </c>
      <c r="C9" s="135" t="s">
        <v>141</v>
      </c>
      <c r="D9" s="74" t="s">
        <v>203</v>
      </c>
    </row>
    <row r="10" spans="2:4" ht="17.25" customHeight="1">
      <c r="B10" s="68"/>
      <c r="C10" s="134" t="s">
        <v>142</v>
      </c>
      <c r="D10" s="73" t="s">
        <v>145</v>
      </c>
    </row>
    <row r="11" spans="2:4" ht="13.5" thickBot="1">
      <c r="B11" s="71"/>
      <c r="C11" s="136" t="s">
        <v>143</v>
      </c>
      <c r="D11" s="75" t="s">
        <v>90</v>
      </c>
    </row>
    <row r="12" spans="2:4" ht="16.5" customHeight="1">
      <c r="B12" s="68" t="s">
        <v>87</v>
      </c>
      <c r="C12" s="134" t="s">
        <v>141</v>
      </c>
      <c r="D12" s="73" t="s">
        <v>204</v>
      </c>
    </row>
    <row r="13" spans="2:4" ht="18.75" customHeight="1">
      <c r="B13" s="68"/>
      <c r="C13" s="134" t="s">
        <v>142</v>
      </c>
      <c r="D13" s="73" t="s">
        <v>148</v>
      </c>
    </row>
    <row r="14" spans="2:4" ht="30" customHeight="1">
      <c r="B14" s="68"/>
      <c r="C14" s="134" t="s">
        <v>143</v>
      </c>
      <c r="D14" s="73" t="s">
        <v>146</v>
      </c>
    </row>
    <row r="15" spans="2:4" ht="16.5" customHeight="1" thickBot="1">
      <c r="B15" s="68"/>
      <c r="C15" s="134" t="s">
        <v>144</v>
      </c>
      <c r="D15" s="73" t="s">
        <v>243</v>
      </c>
    </row>
    <row r="16" spans="2:4" ht="18" customHeight="1">
      <c r="B16" s="70" t="s">
        <v>88</v>
      </c>
      <c r="C16" s="135" t="s">
        <v>141</v>
      </c>
      <c r="D16" s="74" t="s">
        <v>205</v>
      </c>
    </row>
    <row r="17" spans="2:4" ht="17.25" customHeight="1">
      <c r="B17" s="68"/>
      <c r="C17" s="134" t="s">
        <v>142</v>
      </c>
      <c r="D17" s="73" t="s">
        <v>147</v>
      </c>
    </row>
    <row r="18" spans="2:4" ht="30.75" customHeight="1">
      <c r="B18" s="68"/>
      <c r="C18" s="134" t="s">
        <v>143</v>
      </c>
      <c r="D18" s="73" t="s">
        <v>244</v>
      </c>
    </row>
    <row r="19" spans="2:4" ht="23.25" customHeight="1" thickBot="1">
      <c r="B19" s="71"/>
      <c r="C19" s="136" t="s">
        <v>144</v>
      </c>
      <c r="D19" s="75" t="s">
        <v>245</v>
      </c>
    </row>
    <row r="20" spans="2:4" ht="17.25" customHeight="1">
      <c r="B20" s="68" t="s">
        <v>89</v>
      </c>
      <c r="C20" s="134" t="s">
        <v>141</v>
      </c>
      <c r="D20" s="73" t="s">
        <v>206</v>
      </c>
    </row>
    <row r="21" spans="2:4" ht="26.25" customHeight="1">
      <c r="B21" s="41"/>
      <c r="C21" s="137" t="s">
        <v>142</v>
      </c>
      <c r="D21" s="73" t="s">
        <v>149</v>
      </c>
    </row>
    <row r="22" spans="2:4" ht="30" customHeight="1">
      <c r="B22" s="41"/>
      <c r="C22" s="137" t="s">
        <v>143</v>
      </c>
      <c r="D22" s="73" t="s">
        <v>150</v>
      </c>
    </row>
    <row r="23" spans="2:4" ht="20.25" customHeight="1" thickBot="1">
      <c r="B23" s="42"/>
      <c r="C23" s="136" t="s">
        <v>144</v>
      </c>
      <c r="D23" s="75" t="s">
        <v>246</v>
      </c>
    </row>
    <row r="25" spans="2:4" ht="140.25">
      <c r="B25" s="148" t="s">
        <v>241</v>
      </c>
      <c r="D25" s="147" t="s">
        <v>242</v>
      </c>
    </row>
  </sheetData>
  <mergeCells count="2">
    <mergeCell ref="B3:D3"/>
    <mergeCell ref="B2:D2"/>
  </mergeCells>
  <pageMargins left="0.23622047244094491" right="0.23622047244094491" top="0.74803149606299213" bottom="0.74803149606299213" header="0.31496062992125984" footer="0.31496062992125984"/>
  <pageSetup paperSize="9" scale="94" fitToHeight="0" orientation="portrait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C13"/>
  <sheetViews>
    <sheetView workbookViewId="0">
      <selection activeCell="B17" sqref="B17"/>
    </sheetView>
  </sheetViews>
  <sheetFormatPr defaultRowHeight="12.75"/>
  <cols>
    <col min="1" max="1" width="56.85546875" bestFit="1" customWidth="1"/>
    <col min="2" max="2" width="11.5703125" customWidth="1"/>
  </cols>
  <sheetData>
    <row r="1" spans="1:3">
      <c r="A1" t="s">
        <v>91</v>
      </c>
      <c r="B1" t="s">
        <v>91</v>
      </c>
      <c r="C1" t="s">
        <v>92</v>
      </c>
    </row>
    <row r="2" spans="1:3">
      <c r="A2" t="e">
        <f>Cat.1!#REF!</f>
        <v>#REF!</v>
      </c>
      <c r="B2">
        <v>1.1000000000000001</v>
      </c>
      <c r="C2" s="49" t="e">
        <f>Cat.1!D17</f>
        <v>#DIV/0!</v>
      </c>
    </row>
    <row r="3" spans="1:3">
      <c r="A3" t="e">
        <f>Cat.1!#REF!</f>
        <v>#REF!</v>
      </c>
      <c r="B3">
        <v>1.2</v>
      </c>
      <c r="C3" s="49" t="e">
        <f>Cat.1!D32</f>
        <v>#DIV/0!</v>
      </c>
    </row>
    <row r="4" spans="1:3">
      <c r="A4" t="e">
        <f>Cat.2!#REF!</f>
        <v>#REF!</v>
      </c>
      <c r="B4">
        <v>2.1</v>
      </c>
      <c r="C4" s="49" t="e">
        <f>Cat.2!D18</f>
        <v>#DIV/0!</v>
      </c>
    </row>
    <row r="5" spans="1:3">
      <c r="A5" t="e">
        <f>Cat.2!#REF!</f>
        <v>#REF!</v>
      </c>
      <c r="B5">
        <v>2.2000000000000002</v>
      </c>
      <c r="C5" s="49" t="e">
        <f>Cat.2!D32</f>
        <v>#DIV/0!</v>
      </c>
    </row>
    <row r="6" spans="1:3">
      <c r="A6" t="e">
        <f>Cat.3!#REF!</f>
        <v>#REF!</v>
      </c>
      <c r="B6">
        <v>3.1</v>
      </c>
      <c r="C6" s="49" t="e">
        <f>Cat.3!D17</f>
        <v>#DIV/0!</v>
      </c>
    </row>
    <row r="7" spans="1:3">
      <c r="A7" t="e">
        <f>Cat.3!#REF!</f>
        <v>#REF!</v>
      </c>
      <c r="B7">
        <v>3.2</v>
      </c>
      <c r="C7" s="49" t="e">
        <f>Cat.3!D30</f>
        <v>#DIV/0!</v>
      </c>
    </row>
    <row r="8" spans="1:3">
      <c r="A8" t="e">
        <f>Cat.4!#REF!</f>
        <v>#REF!</v>
      </c>
      <c r="B8">
        <v>4.0999999999999996</v>
      </c>
      <c r="C8" s="49" t="e">
        <f>Cat.4!D22</f>
        <v>#DIV/0!</v>
      </c>
    </row>
    <row r="9" spans="1:3">
      <c r="A9" t="e">
        <f>Cat.4!#REF!</f>
        <v>#REF!</v>
      </c>
      <c r="B9">
        <v>4.2</v>
      </c>
      <c r="C9" s="49" t="e">
        <f>Cat.4!D36</f>
        <v>#DIV/0!</v>
      </c>
    </row>
    <row r="10" spans="1:3">
      <c r="A10" t="e">
        <f>Cat.5!#REF!</f>
        <v>#REF!</v>
      </c>
      <c r="B10">
        <v>5.0999999999999996</v>
      </c>
      <c r="C10" s="49" t="e">
        <f>Cat.5!D18</f>
        <v>#DIV/0!</v>
      </c>
    </row>
    <row r="11" spans="1:3">
      <c r="A11" t="e">
        <f>Cat.5!#REF!</f>
        <v>#REF!</v>
      </c>
      <c r="B11">
        <v>5.2</v>
      </c>
      <c r="C11" s="49" t="e">
        <f>Cat.5!D36</f>
        <v>#DIV/0!</v>
      </c>
    </row>
    <row r="12" spans="1:3">
      <c r="A12" t="e">
        <f>Cat.6!#REF!</f>
        <v>#REF!</v>
      </c>
      <c r="B12">
        <v>6.1</v>
      </c>
      <c r="C12" s="49" t="e">
        <f>Cat.6!D17</f>
        <v>#DIV/0!</v>
      </c>
    </row>
    <row r="13" spans="1:3">
      <c r="A13" t="e">
        <f>Cat.6!#REF!</f>
        <v>#REF!</v>
      </c>
      <c r="B13">
        <v>6.2</v>
      </c>
      <c r="C13" s="49" t="e">
        <f>Cat.6!D33</f>
        <v>#DIV/0!</v>
      </c>
    </row>
  </sheetData>
  <autoFilter ref="A1:C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C17"/>
  <sheetViews>
    <sheetView workbookViewId="0">
      <selection activeCell="C6" sqref="C6"/>
    </sheetView>
  </sheetViews>
  <sheetFormatPr defaultRowHeight="12.75"/>
  <cols>
    <col min="1" max="1" width="33.28515625" customWidth="1"/>
    <col min="2" max="2" width="10" customWidth="1"/>
  </cols>
  <sheetData>
    <row r="1" spans="1:3">
      <c r="A1" t="s">
        <v>91</v>
      </c>
      <c r="B1" t="s">
        <v>91</v>
      </c>
      <c r="C1" t="s">
        <v>92</v>
      </c>
    </row>
    <row r="2" spans="1:3">
      <c r="A2" t="str">
        <f>Cat.1!A7</f>
        <v>หมวด 1 การนำองค์กร</v>
      </c>
      <c r="B2" t="s">
        <v>94</v>
      </c>
      <c r="C2" s="49" t="e">
        <f>Cat.1!D33</f>
        <v>#DIV/0!</v>
      </c>
    </row>
    <row r="3" spans="1:3">
      <c r="A3" t="str">
        <f>Cat.2!A7</f>
        <v>หมวด 2 การวางแผนเชิงยุทธศาสตร์และกลยุทธ์</v>
      </c>
      <c r="B3" t="s">
        <v>95</v>
      </c>
      <c r="C3" s="49" t="e">
        <f>Cat.2!D33</f>
        <v>#DIV/0!</v>
      </c>
    </row>
    <row r="4" spans="1:3">
      <c r="A4" t="str">
        <f>Cat.3!A7</f>
        <v>หมวด 3 การให้ความสำคัญกับผู้รับบริการและผู้มีส่วนได้ส่วนเสีย</v>
      </c>
      <c r="B4" t="s">
        <v>96</v>
      </c>
      <c r="C4" s="49" t="e">
        <f>Cat.3!D31</f>
        <v>#DIV/0!</v>
      </c>
    </row>
    <row r="5" spans="1:3">
      <c r="A5" t="str">
        <f>Cat.4!A7</f>
        <v>หมวด 4 การวัด การวิเคราะห์ และการจัดการความรู้</v>
      </c>
      <c r="B5" t="s">
        <v>97</v>
      </c>
      <c r="C5" s="49" t="e">
        <f>Cat.4!D37</f>
        <v>#DIV/0!</v>
      </c>
    </row>
    <row r="6" spans="1:3">
      <c r="A6" t="str">
        <f>Cat.5!A7</f>
        <v>หมวด 5 การมุ่งเน้นบุคลากร</v>
      </c>
      <c r="B6" t="s">
        <v>98</v>
      </c>
      <c r="C6" s="49" t="e">
        <f>Cat.5!D37</f>
        <v>#DIV/0!</v>
      </c>
    </row>
    <row r="7" spans="1:3">
      <c r="A7" t="str">
        <f>Cat.6!A7</f>
        <v>หมวด 6 การมุ่งเน้นระบบปฏิบัติการ</v>
      </c>
      <c r="B7" t="s">
        <v>99</v>
      </c>
      <c r="C7" s="49" t="e">
        <f>Cat.6!D34</f>
        <v>#DIV/0!</v>
      </c>
    </row>
    <row r="8" spans="1:3">
      <c r="C8" s="49"/>
    </row>
    <row r="9" spans="1:3">
      <c r="C9" s="49"/>
    </row>
    <row r="10" spans="1:3">
      <c r="C10" s="49"/>
    </row>
    <row r="11" spans="1:3">
      <c r="C11" s="49"/>
    </row>
    <row r="12" spans="1:3">
      <c r="C12" s="49"/>
    </row>
    <row r="13" spans="1:3">
      <c r="C13" s="49"/>
    </row>
    <row r="14" spans="1:3">
      <c r="C14" s="49"/>
    </row>
    <row r="15" spans="1:3">
      <c r="C15" s="49"/>
    </row>
    <row r="16" spans="1:3">
      <c r="C16" s="49"/>
    </row>
    <row r="17" spans="3:3">
      <c r="C17" s="49"/>
    </row>
  </sheetData>
  <autoFilter ref="A1:C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tabColor rgb="FFFFC000"/>
  </sheetPr>
  <dimension ref="A1:I34"/>
  <sheetViews>
    <sheetView view="pageBreakPreview" topLeftCell="A26" zoomScaleSheetLayoutView="100" workbookViewId="0">
      <selection activeCell="C21" sqref="C21"/>
    </sheetView>
  </sheetViews>
  <sheetFormatPr defaultColWidth="8.85546875" defaultRowHeight="12.75"/>
  <cols>
    <col min="1" max="1" width="23.5703125" style="79" customWidth="1"/>
    <col min="2" max="2" width="4.5703125" style="79" customWidth="1"/>
    <col min="3" max="3" width="57" style="79" customWidth="1"/>
    <col min="4" max="9" width="4.140625" style="79" customWidth="1"/>
    <col min="10" max="16384" width="8.85546875" style="79"/>
  </cols>
  <sheetData>
    <row r="1" spans="1:9" ht="15">
      <c r="A1" s="156" t="s">
        <v>21</v>
      </c>
      <c r="B1" s="156"/>
      <c r="C1" s="156"/>
      <c r="D1" s="156"/>
      <c r="E1" s="156"/>
      <c r="F1" s="156"/>
      <c r="G1" s="156"/>
      <c r="H1" s="156"/>
      <c r="I1" s="156"/>
    </row>
    <row r="3" spans="1:9" ht="15">
      <c r="A3" s="45" t="s">
        <v>29</v>
      </c>
    </row>
    <row r="5" spans="1:9">
      <c r="A5" s="159" t="s">
        <v>17</v>
      </c>
      <c r="B5" s="159" t="s">
        <v>18</v>
      </c>
      <c r="C5" s="159" t="s">
        <v>19</v>
      </c>
      <c r="D5" s="157" t="s">
        <v>20</v>
      </c>
      <c r="E5" s="157"/>
      <c r="F5" s="157"/>
      <c r="G5" s="157"/>
      <c r="H5" s="157"/>
      <c r="I5" s="157"/>
    </row>
    <row r="6" spans="1:9">
      <c r="A6" s="159"/>
      <c r="B6" s="159"/>
      <c r="C6" s="159"/>
      <c r="D6" s="125">
        <v>0</v>
      </c>
      <c r="E6" s="125">
        <v>1</v>
      </c>
      <c r="F6" s="125">
        <v>2</v>
      </c>
      <c r="G6" s="125">
        <v>3</v>
      </c>
      <c r="H6" s="125">
        <v>4</v>
      </c>
      <c r="I6" s="125">
        <v>5</v>
      </c>
    </row>
    <row r="7" spans="1:9" ht="15">
      <c r="A7" s="1" t="s">
        <v>93</v>
      </c>
      <c r="B7" s="2"/>
      <c r="C7" s="2"/>
      <c r="D7" s="2"/>
      <c r="E7" s="2"/>
      <c r="F7" s="2"/>
      <c r="G7" s="2"/>
      <c r="H7" s="2"/>
      <c r="I7" s="2"/>
    </row>
    <row r="8" spans="1:9" ht="21.75" customHeight="1">
      <c r="A8" s="160" t="s">
        <v>151</v>
      </c>
      <c r="B8" s="127" t="s">
        <v>111</v>
      </c>
      <c r="C8" s="128"/>
      <c r="D8" s="6"/>
      <c r="E8" s="6"/>
      <c r="F8" s="6"/>
      <c r="G8" s="6"/>
      <c r="H8" s="6"/>
      <c r="I8" s="6"/>
    </row>
    <row r="9" spans="1:9" ht="109.5" customHeight="1">
      <c r="A9" s="160"/>
      <c r="B9" s="4">
        <v>1</v>
      </c>
      <c r="C9" s="3" t="s">
        <v>152</v>
      </c>
      <c r="D9" s="16"/>
      <c r="E9" s="17"/>
      <c r="F9" s="17"/>
      <c r="G9" s="17"/>
      <c r="H9" s="17"/>
      <c r="I9" s="17"/>
    </row>
    <row r="10" spans="1:9" ht="67.5" customHeight="1">
      <c r="A10" s="138"/>
      <c r="B10" s="111">
        <v>2</v>
      </c>
      <c r="C10" s="23" t="s">
        <v>153</v>
      </c>
      <c r="D10" s="109"/>
      <c r="E10" s="110"/>
      <c r="F10" s="110"/>
      <c r="G10" s="110"/>
      <c r="H10" s="110"/>
      <c r="I10" s="110"/>
    </row>
    <row r="11" spans="1:9" ht="165" customHeight="1">
      <c r="A11" s="23"/>
      <c r="B11" s="111">
        <v>3</v>
      </c>
      <c r="C11" s="3" t="s">
        <v>154</v>
      </c>
      <c r="D11" s="36"/>
      <c r="E11" s="50"/>
      <c r="F11" s="50"/>
      <c r="G11" s="50"/>
      <c r="H11" s="50"/>
      <c r="I11" s="50"/>
    </row>
    <row r="12" spans="1:9" ht="15.2" customHeight="1">
      <c r="A12" s="23"/>
      <c r="B12" s="112" t="s">
        <v>129</v>
      </c>
      <c r="C12" s="80"/>
      <c r="D12" s="15"/>
      <c r="E12" s="13"/>
      <c r="F12" s="13"/>
      <c r="G12" s="14"/>
      <c r="H12" s="13"/>
      <c r="I12" s="13"/>
    </row>
    <row r="13" spans="1:9" ht="161.25" customHeight="1">
      <c r="A13" s="23"/>
      <c r="B13" s="111">
        <v>4</v>
      </c>
      <c r="C13" s="3" t="s">
        <v>162</v>
      </c>
      <c r="D13" s="15"/>
      <c r="E13" s="13"/>
      <c r="F13" s="13"/>
      <c r="G13" s="13"/>
      <c r="H13" s="13"/>
      <c r="I13" s="13"/>
    </row>
    <row r="14" spans="1:9" ht="97.5" customHeight="1">
      <c r="A14" s="7"/>
      <c r="B14" s="139">
        <v>5</v>
      </c>
      <c r="C14" s="18" t="s">
        <v>163</v>
      </c>
      <c r="D14" s="15"/>
      <c r="E14" s="13"/>
      <c r="F14" s="13"/>
      <c r="G14" s="13"/>
      <c r="H14" s="13"/>
      <c r="I14" s="13"/>
    </row>
    <row r="15" spans="1:9" ht="15" hidden="1">
      <c r="A15" s="3"/>
      <c r="B15" s="11"/>
      <c r="C15" s="10"/>
      <c r="D15" s="12">
        <f t="shared" ref="D15:I15" si="0">COUNTIF(D9:D14,"x")</f>
        <v>0</v>
      </c>
      <c r="E15" s="12">
        <f t="shared" si="0"/>
        <v>0</v>
      </c>
      <c r="F15" s="12">
        <f t="shared" si="0"/>
        <v>0</v>
      </c>
      <c r="G15" s="12">
        <f t="shared" si="0"/>
        <v>0</v>
      </c>
      <c r="H15" s="12">
        <f t="shared" si="0"/>
        <v>0</v>
      </c>
      <c r="I15" s="14">
        <f t="shared" si="0"/>
        <v>0</v>
      </c>
    </row>
    <row r="16" spans="1:9" ht="4.9000000000000004" hidden="1" customHeight="1">
      <c r="A16" s="3"/>
      <c r="B16" s="4"/>
      <c r="C16" s="10"/>
      <c r="D16" s="36">
        <f>D15*0</f>
        <v>0</v>
      </c>
      <c r="E16" s="36">
        <f>E15*1</f>
        <v>0</v>
      </c>
      <c r="F16" s="36">
        <f>F15*2</f>
        <v>0</v>
      </c>
      <c r="G16" s="36">
        <f>G15*3</f>
        <v>0</v>
      </c>
      <c r="H16" s="36">
        <f>H15*4</f>
        <v>0</v>
      </c>
      <c r="I16" s="36">
        <f>I15*5</f>
        <v>0</v>
      </c>
    </row>
    <row r="17" spans="1:9" ht="15">
      <c r="A17" s="22"/>
      <c r="B17" s="21"/>
      <c r="C17" s="37" t="s">
        <v>22</v>
      </c>
      <c r="D17" s="158" t="e">
        <f>(SUM(D16:I16))/(SUM(D15:I15))</f>
        <v>#DIV/0!</v>
      </c>
      <c r="E17" s="158"/>
      <c r="F17" s="158"/>
      <c r="G17" s="158"/>
      <c r="H17" s="158"/>
      <c r="I17" s="158"/>
    </row>
    <row r="18" spans="1:9" ht="15">
      <c r="A18" s="18"/>
      <c r="B18" s="19"/>
      <c r="C18" s="18"/>
      <c r="D18" s="20"/>
      <c r="E18" s="20"/>
      <c r="F18" s="20"/>
      <c r="G18" s="20"/>
      <c r="H18" s="20"/>
      <c r="I18" s="20"/>
    </row>
    <row r="19" spans="1:9" ht="12.75" customHeight="1">
      <c r="A19" s="161" t="s">
        <v>17</v>
      </c>
      <c r="B19" s="161" t="s">
        <v>18</v>
      </c>
      <c r="C19" s="161" t="s">
        <v>19</v>
      </c>
      <c r="D19" s="163" t="s">
        <v>20</v>
      </c>
      <c r="E19" s="164"/>
      <c r="F19" s="164"/>
      <c r="G19" s="164"/>
      <c r="H19" s="164"/>
      <c r="I19" s="165"/>
    </row>
    <row r="20" spans="1:9">
      <c r="A20" s="162"/>
      <c r="B20" s="162"/>
      <c r="C20" s="162"/>
      <c r="D20" s="76">
        <v>0</v>
      </c>
      <c r="E20" s="76">
        <v>1</v>
      </c>
      <c r="F20" s="76">
        <v>2</v>
      </c>
      <c r="G20" s="76">
        <v>3</v>
      </c>
      <c r="H20" s="76">
        <v>4</v>
      </c>
      <c r="I20" s="76">
        <v>5</v>
      </c>
    </row>
    <row r="21" spans="1:9" ht="15">
      <c r="A21" s="160" t="s">
        <v>161</v>
      </c>
      <c r="B21" s="114" t="s">
        <v>130</v>
      </c>
      <c r="C21" s="23"/>
      <c r="D21" s="6"/>
      <c r="E21" s="6"/>
      <c r="F21" s="6"/>
      <c r="G21" s="6"/>
      <c r="H21" s="6"/>
      <c r="I21" s="6"/>
    </row>
    <row r="22" spans="1:9" ht="111" customHeight="1">
      <c r="A22" s="160"/>
      <c r="B22" s="99">
        <v>6</v>
      </c>
      <c r="C22" s="115" t="s">
        <v>156</v>
      </c>
      <c r="D22" s="2"/>
      <c r="E22" s="2"/>
      <c r="F22" s="2"/>
      <c r="G22" s="2"/>
      <c r="H22" s="2"/>
      <c r="I22" s="2"/>
    </row>
    <row r="23" spans="1:9" ht="95.25" customHeight="1">
      <c r="A23" s="23"/>
      <c r="B23" s="99">
        <v>7</v>
      </c>
      <c r="C23" s="113" t="s">
        <v>155</v>
      </c>
      <c r="D23" s="2"/>
      <c r="E23" s="2"/>
      <c r="F23" s="2"/>
      <c r="G23" s="2"/>
      <c r="H23" s="2"/>
      <c r="I23" s="2"/>
    </row>
    <row r="24" spans="1:9" ht="15">
      <c r="A24" s="23"/>
      <c r="B24" s="114" t="s">
        <v>131</v>
      </c>
      <c r="C24" s="52"/>
      <c r="D24" s="2"/>
      <c r="E24" s="2"/>
      <c r="F24" s="2"/>
      <c r="G24" s="2"/>
      <c r="H24" s="2"/>
      <c r="I24" s="2"/>
    </row>
    <row r="25" spans="1:9" ht="165.75">
      <c r="A25" s="23"/>
      <c r="B25" s="99">
        <v>8</v>
      </c>
      <c r="C25" s="113" t="s">
        <v>157</v>
      </c>
      <c r="D25" s="2"/>
      <c r="E25" s="2"/>
      <c r="F25" s="2"/>
      <c r="G25" s="2"/>
      <c r="H25" s="2"/>
      <c r="I25" s="2"/>
    </row>
    <row r="26" spans="1:9" ht="135.75" customHeight="1">
      <c r="A26" s="23"/>
      <c r="B26" s="99">
        <v>9</v>
      </c>
      <c r="C26" s="1" t="s">
        <v>159</v>
      </c>
      <c r="D26" s="2"/>
      <c r="E26" s="2"/>
      <c r="F26" s="2"/>
      <c r="G26" s="2"/>
      <c r="H26" s="2"/>
      <c r="I26" s="2"/>
    </row>
    <row r="27" spans="1:9" ht="15.2" customHeight="1">
      <c r="A27" s="23"/>
      <c r="B27" s="116" t="s">
        <v>132</v>
      </c>
      <c r="C27" s="52"/>
      <c r="D27" s="2"/>
      <c r="E27" s="2"/>
      <c r="F27" s="2"/>
      <c r="G27" s="2"/>
      <c r="H27" s="2"/>
      <c r="I27" s="2"/>
    </row>
    <row r="28" spans="1:9" ht="69.75" customHeight="1">
      <c r="A28" s="23"/>
      <c r="B28" s="117" t="s">
        <v>2</v>
      </c>
      <c r="C28" s="118" t="s">
        <v>160</v>
      </c>
      <c r="D28" s="2"/>
      <c r="E28" s="2"/>
      <c r="F28" s="2"/>
      <c r="G28" s="2"/>
      <c r="H28" s="2"/>
      <c r="I28" s="2"/>
    </row>
    <row r="29" spans="1:9" ht="106.5" customHeight="1">
      <c r="A29" s="7"/>
      <c r="B29" s="119" t="s">
        <v>3</v>
      </c>
      <c r="C29" s="120" t="s">
        <v>158</v>
      </c>
      <c r="D29" s="2"/>
      <c r="E29" s="2"/>
      <c r="F29" s="2"/>
      <c r="G29" s="2"/>
      <c r="H29" s="2"/>
      <c r="I29" s="2"/>
    </row>
    <row r="30" spans="1:9" ht="15" hidden="1">
      <c r="A30" s="81"/>
      <c r="B30" s="81"/>
      <c r="C30" s="82"/>
      <c r="D30" s="12">
        <f t="shared" ref="D30:I30" si="1">COUNTIF(D21:D29,"x")</f>
        <v>0</v>
      </c>
      <c r="E30" s="12">
        <f t="shared" si="1"/>
        <v>0</v>
      </c>
      <c r="F30" s="12">
        <f t="shared" si="1"/>
        <v>0</v>
      </c>
      <c r="G30" s="12">
        <f t="shared" si="1"/>
        <v>0</v>
      </c>
      <c r="H30" s="12">
        <f t="shared" si="1"/>
        <v>0</v>
      </c>
      <c r="I30" s="14">
        <f t="shared" si="1"/>
        <v>0</v>
      </c>
    </row>
    <row r="31" spans="1:9" ht="15" hidden="1">
      <c r="A31" s="83"/>
      <c r="B31" s="82"/>
      <c r="C31" s="83"/>
      <c r="D31" s="36">
        <f>D30*0</f>
        <v>0</v>
      </c>
      <c r="E31" s="36">
        <f>E30*1</f>
        <v>0</v>
      </c>
      <c r="F31" s="36">
        <f>F30*2</f>
        <v>0</v>
      </c>
      <c r="G31" s="36">
        <f>G30*3</f>
        <v>0</v>
      </c>
      <c r="H31" s="36">
        <f>H30*4</f>
        <v>0</v>
      </c>
      <c r="I31" s="36">
        <f>I30*5</f>
        <v>0</v>
      </c>
    </row>
    <row r="32" spans="1:9" ht="15.2" customHeight="1">
      <c r="A32" s="22"/>
      <c r="B32" s="21"/>
      <c r="C32" s="78" t="s">
        <v>22</v>
      </c>
      <c r="D32" s="158" t="e">
        <f>(SUM(D31:I31))/(SUM(D30:I30))</f>
        <v>#DIV/0!</v>
      </c>
      <c r="E32" s="158"/>
      <c r="F32" s="158"/>
      <c r="G32" s="158"/>
      <c r="H32" s="158"/>
      <c r="I32" s="158"/>
    </row>
    <row r="33" spans="1:9" ht="15.2" customHeight="1">
      <c r="A33" s="84"/>
      <c r="B33" s="84"/>
      <c r="C33" s="43" t="s">
        <v>23</v>
      </c>
      <c r="D33" s="158" t="e">
        <f>AVERAGE(D17,D32)</f>
        <v>#DIV/0!</v>
      </c>
      <c r="E33" s="158"/>
      <c r="F33" s="158"/>
      <c r="G33" s="158"/>
      <c r="H33" s="158"/>
      <c r="I33" s="158"/>
    </row>
    <row r="34" spans="1:9" ht="15">
      <c r="A34" s="84"/>
      <c r="B34" s="84"/>
      <c r="C34" s="84"/>
      <c r="D34" s="25"/>
      <c r="E34" s="25"/>
      <c r="F34" s="25"/>
      <c r="G34" s="25"/>
      <c r="H34" s="25"/>
      <c r="I34" s="25"/>
    </row>
  </sheetData>
  <mergeCells count="14">
    <mergeCell ref="D33:I33"/>
    <mergeCell ref="D32:I32"/>
    <mergeCell ref="A19:A20"/>
    <mergeCell ref="B19:B20"/>
    <mergeCell ref="C19:C20"/>
    <mergeCell ref="D19:I19"/>
    <mergeCell ref="A21:A22"/>
    <mergeCell ref="A1:I1"/>
    <mergeCell ref="D5:I5"/>
    <mergeCell ref="D17:I17"/>
    <mergeCell ref="A5:A6"/>
    <mergeCell ref="B5:B6"/>
    <mergeCell ref="C5:C6"/>
    <mergeCell ref="A8:A9"/>
  </mergeCells>
  <phoneticPr fontId="4" type="noConversion"/>
  <dataValidations count="1">
    <dataValidation type="list" allowBlank="1" showInputMessage="1" showErrorMessage="1" sqref="D9:D10 F12">
      <formula1>$K$8:$K$9</formula1>
    </dataValidation>
  </dataValidations>
  <pageMargins left="0.354329615048119" right="0" top="0.59055008748906401" bottom="0.31496062992126" header="0.51180993000874897" footer="0.27"/>
  <pageSetup paperSize="9" scale="80" orientation="portrait" verticalDpi="1200" r:id="rId1"/>
  <headerFooter alignWithMargins="0"/>
  <rowBreaks count="1" manualBreakCount="1">
    <brk id="17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tabColor rgb="FFFFC000"/>
  </sheetPr>
  <dimension ref="A1:I34"/>
  <sheetViews>
    <sheetView view="pageBreakPreview" zoomScale="90" zoomScaleNormal="85" zoomScaleSheetLayoutView="90" workbookViewId="0">
      <selection activeCell="C9" sqref="C9"/>
    </sheetView>
  </sheetViews>
  <sheetFormatPr defaultColWidth="8.85546875" defaultRowHeight="12.75"/>
  <cols>
    <col min="1" max="1" width="23.7109375" style="79" customWidth="1"/>
    <col min="2" max="2" width="4.5703125" style="79" customWidth="1"/>
    <col min="3" max="3" width="56.140625" style="79" customWidth="1"/>
    <col min="4" max="9" width="4.140625" style="79" customWidth="1"/>
    <col min="10" max="16384" width="8.85546875" style="79"/>
  </cols>
  <sheetData>
    <row r="1" spans="1:9">
      <c r="A1" s="169" t="s">
        <v>21</v>
      </c>
      <c r="B1" s="169"/>
      <c r="C1" s="169"/>
      <c r="D1" s="169"/>
      <c r="E1" s="169"/>
      <c r="F1" s="169"/>
      <c r="G1" s="169"/>
      <c r="H1" s="169"/>
      <c r="I1" s="169"/>
    </row>
    <row r="3" spans="1:9">
      <c r="A3" s="32" t="s">
        <v>29</v>
      </c>
    </row>
    <row r="5" spans="1:9">
      <c r="A5" s="159" t="s">
        <v>17</v>
      </c>
      <c r="B5" s="159" t="s">
        <v>18</v>
      </c>
      <c r="C5" s="159" t="s">
        <v>19</v>
      </c>
      <c r="D5" s="157" t="s">
        <v>20</v>
      </c>
      <c r="E5" s="157"/>
      <c r="F5" s="157"/>
      <c r="G5" s="157"/>
      <c r="H5" s="157"/>
      <c r="I5" s="157"/>
    </row>
    <row r="6" spans="1:9">
      <c r="A6" s="159"/>
      <c r="B6" s="159"/>
      <c r="C6" s="159"/>
      <c r="D6" s="76">
        <v>0</v>
      </c>
      <c r="E6" s="76">
        <v>1</v>
      </c>
      <c r="F6" s="76">
        <v>2</v>
      </c>
      <c r="G6" s="76">
        <v>3</v>
      </c>
      <c r="H6" s="76">
        <v>4</v>
      </c>
      <c r="I6" s="76">
        <v>5</v>
      </c>
    </row>
    <row r="7" spans="1:9" ht="15">
      <c r="A7" s="166" t="s">
        <v>30</v>
      </c>
      <c r="B7" s="167" t="s">
        <v>30</v>
      </c>
      <c r="C7" s="168" t="s">
        <v>30</v>
      </c>
      <c r="D7" s="6"/>
      <c r="E7" s="6"/>
      <c r="F7" s="6"/>
      <c r="G7" s="6"/>
      <c r="H7" s="6"/>
      <c r="I7" s="6"/>
    </row>
    <row r="8" spans="1:9" ht="15">
      <c r="A8" s="160" t="s">
        <v>164</v>
      </c>
      <c r="B8" s="114" t="s">
        <v>100</v>
      </c>
      <c r="C8" s="143"/>
      <c r="D8" s="2"/>
      <c r="E8" s="2"/>
      <c r="F8" s="2"/>
      <c r="G8" s="2"/>
      <c r="H8" s="2"/>
      <c r="I8" s="2"/>
    </row>
    <row r="9" spans="1:9" ht="118.5" customHeight="1">
      <c r="A9" s="170"/>
      <c r="B9" s="111">
        <v>1</v>
      </c>
      <c r="C9" s="115" t="s">
        <v>166</v>
      </c>
      <c r="D9" s="2"/>
      <c r="E9" s="2"/>
      <c r="F9" s="2"/>
      <c r="G9" s="2"/>
      <c r="H9" s="2"/>
      <c r="I9" s="2"/>
    </row>
    <row r="10" spans="1:9" ht="81.75" customHeight="1">
      <c r="A10" s="24"/>
      <c r="B10" s="99">
        <v>2</v>
      </c>
      <c r="C10" s="10" t="s">
        <v>167</v>
      </c>
      <c r="D10" s="2"/>
      <c r="E10" s="2"/>
      <c r="F10" s="2"/>
      <c r="G10" s="2"/>
      <c r="H10" s="2"/>
      <c r="I10" s="2"/>
    </row>
    <row r="11" spans="1:9" ht="132" customHeight="1">
      <c r="A11" s="24"/>
      <c r="B11" s="37">
        <v>3</v>
      </c>
      <c r="C11" s="10" t="s">
        <v>168</v>
      </c>
      <c r="D11" s="2"/>
      <c r="E11" s="2"/>
      <c r="F11" s="2"/>
      <c r="G11" s="2"/>
      <c r="H11" s="2"/>
      <c r="I11" s="2"/>
    </row>
    <row r="12" spans="1:9" ht="102">
      <c r="A12" s="24"/>
      <c r="B12" s="37">
        <v>4</v>
      </c>
      <c r="C12" s="10" t="s">
        <v>169</v>
      </c>
      <c r="D12" s="2"/>
      <c r="E12" s="2"/>
      <c r="F12" s="2"/>
      <c r="G12" s="2"/>
      <c r="H12" s="2"/>
      <c r="I12" s="2"/>
    </row>
    <row r="13" spans="1:9" ht="15">
      <c r="A13" s="24"/>
      <c r="B13" s="121" t="s">
        <v>133</v>
      </c>
      <c r="C13" s="51"/>
      <c r="D13" s="2"/>
      <c r="E13" s="2"/>
      <c r="F13" s="2"/>
      <c r="G13" s="2"/>
      <c r="H13" s="2"/>
      <c r="I13" s="2"/>
    </row>
    <row r="14" spans="1:9" ht="93.75" customHeight="1">
      <c r="A14" s="24"/>
      <c r="B14" s="111">
        <v>5</v>
      </c>
      <c r="C14" s="113" t="s">
        <v>208</v>
      </c>
      <c r="D14" s="2"/>
      <c r="E14" s="2"/>
      <c r="F14" s="2"/>
      <c r="G14" s="2"/>
      <c r="H14" s="2"/>
      <c r="I14" s="2"/>
    </row>
    <row r="15" spans="1:9" ht="140.25">
      <c r="A15" s="6"/>
      <c r="B15" s="99">
        <v>6</v>
      </c>
      <c r="C15" s="115" t="s">
        <v>209</v>
      </c>
      <c r="D15" s="2"/>
      <c r="E15" s="2"/>
      <c r="F15" s="2"/>
      <c r="G15" s="2"/>
      <c r="H15" s="2"/>
      <c r="I15" s="2"/>
    </row>
    <row r="16" spans="1:9" ht="15" hidden="1">
      <c r="A16" s="3"/>
      <c r="B16" s="11"/>
      <c r="C16" s="3"/>
      <c r="D16" s="12">
        <f t="shared" ref="D16:I16" si="0">COUNTIF(D8:D15,"x")</f>
        <v>0</v>
      </c>
      <c r="E16" s="12">
        <f t="shared" si="0"/>
        <v>0</v>
      </c>
      <c r="F16" s="12">
        <f t="shared" si="0"/>
        <v>0</v>
      </c>
      <c r="G16" s="12">
        <f t="shared" si="0"/>
        <v>0</v>
      </c>
      <c r="H16" s="12">
        <f t="shared" si="0"/>
        <v>0</v>
      </c>
      <c r="I16" s="14">
        <f t="shared" si="0"/>
        <v>0</v>
      </c>
    </row>
    <row r="17" spans="1:9" ht="15" hidden="1">
      <c r="A17" s="3"/>
      <c r="B17" s="4"/>
      <c r="C17" s="10"/>
      <c r="D17" s="36">
        <f>D16*0</f>
        <v>0</v>
      </c>
      <c r="E17" s="36">
        <f>E16*1</f>
        <v>0</v>
      </c>
      <c r="F17" s="36">
        <f>F16*2</f>
        <v>0</v>
      </c>
      <c r="G17" s="36">
        <f>G16*3</f>
        <v>0</v>
      </c>
      <c r="H17" s="36">
        <f>H16*4</f>
        <v>0</v>
      </c>
      <c r="I17" s="36">
        <f>I16*5</f>
        <v>0</v>
      </c>
    </row>
    <row r="18" spans="1:9" ht="15">
      <c r="A18" s="28"/>
      <c r="B18" s="29"/>
      <c r="C18" s="78" t="s">
        <v>22</v>
      </c>
      <c r="D18" s="158" t="e">
        <f>(SUM(D17:I17))/(SUM(D16:I16))</f>
        <v>#DIV/0!</v>
      </c>
      <c r="E18" s="158"/>
      <c r="F18" s="158"/>
      <c r="G18" s="158"/>
      <c r="H18" s="158"/>
      <c r="I18" s="158"/>
    </row>
    <row r="19" spans="1:9">
      <c r="A19" s="159" t="s">
        <v>17</v>
      </c>
      <c r="B19" s="159" t="s">
        <v>18</v>
      </c>
      <c r="C19" s="159" t="s">
        <v>19</v>
      </c>
      <c r="D19" s="157" t="s">
        <v>20</v>
      </c>
      <c r="E19" s="157"/>
      <c r="F19" s="157"/>
      <c r="G19" s="157"/>
      <c r="H19" s="157"/>
      <c r="I19" s="157"/>
    </row>
    <row r="20" spans="1:9">
      <c r="A20" s="159"/>
      <c r="B20" s="159"/>
      <c r="C20" s="159"/>
      <c r="D20" s="76">
        <v>0</v>
      </c>
      <c r="E20" s="76">
        <v>1</v>
      </c>
      <c r="F20" s="76">
        <v>2</v>
      </c>
      <c r="G20" s="76">
        <v>3</v>
      </c>
      <c r="H20" s="76">
        <v>4</v>
      </c>
      <c r="I20" s="76">
        <v>5</v>
      </c>
    </row>
    <row r="21" spans="1:9" ht="18" customHeight="1">
      <c r="A21" s="160" t="s">
        <v>165</v>
      </c>
      <c r="B21" s="112" t="s">
        <v>134</v>
      </c>
      <c r="C21" s="3"/>
      <c r="D21" s="2"/>
      <c r="E21" s="2"/>
      <c r="F21" s="2"/>
      <c r="G21" s="2"/>
      <c r="H21" s="2"/>
      <c r="I21" s="2"/>
    </row>
    <row r="22" spans="1:9" ht="51">
      <c r="A22" s="160"/>
      <c r="B22" s="99">
        <v>7</v>
      </c>
      <c r="C22" s="51" t="s">
        <v>170</v>
      </c>
      <c r="D22" s="2"/>
      <c r="E22" s="2"/>
      <c r="F22" s="2"/>
      <c r="G22" s="2"/>
      <c r="H22" s="2"/>
      <c r="I22" s="2"/>
    </row>
    <row r="23" spans="1:9" ht="99" customHeight="1">
      <c r="A23" s="24"/>
      <c r="B23" s="99">
        <v>8</v>
      </c>
      <c r="C23" s="122" t="s">
        <v>171</v>
      </c>
      <c r="D23" s="2"/>
      <c r="E23" s="2"/>
      <c r="F23" s="2"/>
      <c r="G23" s="2"/>
      <c r="H23" s="2"/>
      <c r="I23" s="2"/>
    </row>
    <row r="24" spans="1:9" ht="102">
      <c r="A24" s="24"/>
      <c r="B24" s="99">
        <v>9</v>
      </c>
      <c r="C24" s="122" t="s">
        <v>172</v>
      </c>
      <c r="D24" s="2"/>
      <c r="E24" s="2"/>
      <c r="F24" s="2"/>
      <c r="G24" s="2"/>
      <c r="H24" s="2"/>
      <c r="I24" s="2"/>
    </row>
    <row r="25" spans="1:9" ht="95.25" customHeight="1">
      <c r="A25" s="24"/>
      <c r="B25" s="99">
        <v>10</v>
      </c>
      <c r="C25" s="122" t="s">
        <v>173</v>
      </c>
      <c r="D25" s="2"/>
      <c r="E25" s="2"/>
      <c r="F25" s="2"/>
      <c r="G25" s="2"/>
      <c r="H25" s="2"/>
      <c r="I25" s="2"/>
    </row>
    <row r="26" spans="1:9" ht="80.25" customHeight="1">
      <c r="A26" s="24"/>
      <c r="B26" s="99">
        <v>11</v>
      </c>
      <c r="C26" s="122" t="s">
        <v>174</v>
      </c>
      <c r="D26" s="5"/>
      <c r="E26" s="5"/>
      <c r="F26" s="5"/>
      <c r="G26" s="2"/>
      <c r="H26" s="2"/>
      <c r="I26" s="2"/>
    </row>
    <row r="27" spans="1:9" ht="56.25" customHeight="1">
      <c r="A27" s="24"/>
      <c r="B27" s="99">
        <v>12</v>
      </c>
      <c r="C27" s="122" t="s">
        <v>175</v>
      </c>
      <c r="D27" s="5"/>
      <c r="E27" s="5"/>
      <c r="F27" s="5"/>
      <c r="G27" s="2"/>
      <c r="H27" s="2"/>
      <c r="I27" s="2"/>
    </row>
    <row r="28" spans="1:9" ht="15">
      <c r="A28" s="24"/>
      <c r="B28" s="123" t="s">
        <v>31</v>
      </c>
      <c r="C28" s="55"/>
      <c r="D28" s="5"/>
      <c r="E28" s="5"/>
      <c r="F28" s="5"/>
      <c r="G28" s="2"/>
      <c r="H28" s="2"/>
      <c r="I28" s="2"/>
    </row>
    <row r="29" spans="1:9" ht="102.75" customHeight="1">
      <c r="A29" s="6"/>
      <c r="B29" s="111">
        <v>13</v>
      </c>
      <c r="C29" s="171" t="s">
        <v>176</v>
      </c>
      <c r="D29" s="5"/>
      <c r="E29" s="5"/>
      <c r="F29" s="5"/>
      <c r="G29" s="2"/>
      <c r="H29" s="2"/>
      <c r="I29" s="2"/>
    </row>
    <row r="30" spans="1:9" ht="15" hidden="1">
      <c r="A30" s="3"/>
      <c r="B30" s="11"/>
      <c r="C30" s="160"/>
      <c r="D30" s="12">
        <f t="shared" ref="D30:I30" si="1">COUNTIF(D21:D29,"x")</f>
        <v>0</v>
      </c>
      <c r="E30" s="12">
        <f t="shared" si="1"/>
        <v>0</v>
      </c>
      <c r="F30" s="12">
        <f t="shared" si="1"/>
        <v>0</v>
      </c>
      <c r="G30" s="12">
        <f t="shared" si="1"/>
        <v>0</v>
      </c>
      <c r="H30" s="12">
        <f t="shared" si="1"/>
        <v>0</v>
      </c>
      <c r="I30" s="14">
        <f t="shared" si="1"/>
        <v>0</v>
      </c>
    </row>
    <row r="31" spans="1:9" ht="15" hidden="1">
      <c r="A31" s="3"/>
      <c r="B31" s="4"/>
      <c r="C31" s="10"/>
      <c r="D31" s="36">
        <f>D30*0</f>
        <v>0</v>
      </c>
      <c r="E31" s="36">
        <f>E30*1</f>
        <v>0</v>
      </c>
      <c r="F31" s="36">
        <f>F30*2</f>
        <v>0</v>
      </c>
      <c r="G31" s="36">
        <f>G30*3</f>
        <v>0</v>
      </c>
      <c r="H31" s="36">
        <f>H30*4</f>
        <v>0</v>
      </c>
      <c r="I31" s="36">
        <f>I30*5</f>
        <v>0</v>
      </c>
    </row>
    <row r="32" spans="1:9" ht="15">
      <c r="A32" s="22"/>
      <c r="B32" s="21"/>
      <c r="C32" s="78" t="s">
        <v>22</v>
      </c>
      <c r="D32" s="158" t="e">
        <f>(SUM(D31:I31))/(SUM(D30:I30))</f>
        <v>#DIV/0!</v>
      </c>
      <c r="E32" s="158"/>
      <c r="F32" s="158"/>
      <c r="G32" s="158"/>
      <c r="H32" s="158"/>
      <c r="I32" s="158"/>
    </row>
    <row r="33" spans="1:9" ht="15">
      <c r="A33" s="84"/>
      <c r="B33" s="84"/>
      <c r="C33" s="43" t="s">
        <v>24</v>
      </c>
      <c r="D33" s="158" t="e">
        <f>AVERAGE(D18,D32)</f>
        <v>#DIV/0!</v>
      </c>
      <c r="E33" s="173"/>
      <c r="F33" s="173"/>
      <c r="G33" s="173"/>
      <c r="H33" s="173"/>
      <c r="I33" s="173"/>
    </row>
    <row r="34" spans="1:9" ht="15">
      <c r="A34" s="28"/>
      <c r="B34" s="29"/>
      <c r="C34" s="27"/>
      <c r="D34" s="172"/>
      <c r="E34" s="172"/>
      <c r="F34" s="172"/>
      <c r="G34" s="172"/>
      <c r="H34" s="172"/>
      <c r="I34" s="172"/>
    </row>
  </sheetData>
  <mergeCells count="17">
    <mergeCell ref="C29:C30"/>
    <mergeCell ref="D34:I34"/>
    <mergeCell ref="D18:I18"/>
    <mergeCell ref="D32:I32"/>
    <mergeCell ref="D33:I33"/>
    <mergeCell ref="D19:I19"/>
    <mergeCell ref="A21:A22"/>
    <mergeCell ref="B19:B20"/>
    <mergeCell ref="C19:C20"/>
    <mergeCell ref="A7:C7"/>
    <mergeCell ref="A1:I1"/>
    <mergeCell ref="A5:A6"/>
    <mergeCell ref="B5:B6"/>
    <mergeCell ref="C5:C6"/>
    <mergeCell ref="A19:A20"/>
    <mergeCell ref="D5:I5"/>
    <mergeCell ref="A8:A9"/>
  </mergeCells>
  <phoneticPr fontId="4" type="noConversion"/>
  <pageMargins left="0.70866141732283505" right="0.31496062992126" top="0.66929133858267698" bottom="0.15748031496063" header="0.15748031496063" footer="0.196850393700787"/>
  <pageSetup scale="80" orientation="portrait" verticalDpi="1200" r:id="rId1"/>
  <headerFooter alignWithMargins="0"/>
  <rowBreaks count="1" manualBreakCount="1">
    <brk id="18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>
    <tabColor rgb="FFFFC000"/>
  </sheetPr>
  <dimension ref="A1:I31"/>
  <sheetViews>
    <sheetView view="pageBreakPreview" zoomScale="80" zoomScaleNormal="80" zoomScaleSheetLayoutView="80" workbookViewId="0">
      <selection activeCell="C14" sqref="C14"/>
    </sheetView>
  </sheetViews>
  <sheetFormatPr defaultColWidth="8.85546875" defaultRowHeight="12.75"/>
  <cols>
    <col min="1" max="1" width="23.7109375" style="79" customWidth="1"/>
    <col min="2" max="2" width="4.5703125" style="79" customWidth="1"/>
    <col min="3" max="3" width="55.28515625" style="79" customWidth="1"/>
    <col min="4" max="9" width="4.140625" style="79" customWidth="1"/>
    <col min="10" max="16384" width="8.85546875" style="79"/>
  </cols>
  <sheetData>
    <row r="1" spans="1:9">
      <c r="A1" s="169" t="s">
        <v>21</v>
      </c>
      <c r="B1" s="169"/>
      <c r="C1" s="169"/>
      <c r="D1" s="169"/>
      <c r="E1" s="169"/>
      <c r="F1" s="169"/>
      <c r="G1" s="169"/>
      <c r="H1" s="169"/>
      <c r="I1" s="169"/>
    </row>
    <row r="3" spans="1:9">
      <c r="A3" s="32" t="s">
        <v>29</v>
      </c>
    </row>
    <row r="5" spans="1:9" ht="12.75" customHeight="1">
      <c r="A5" s="176" t="s">
        <v>17</v>
      </c>
      <c r="B5" s="176" t="s">
        <v>18</v>
      </c>
      <c r="C5" s="159" t="s">
        <v>19</v>
      </c>
      <c r="D5" s="157" t="s">
        <v>20</v>
      </c>
      <c r="E5" s="157"/>
      <c r="F5" s="157"/>
      <c r="G5" s="157"/>
      <c r="H5" s="157"/>
      <c r="I5" s="157"/>
    </row>
    <row r="6" spans="1:9">
      <c r="A6" s="176"/>
      <c r="B6" s="176"/>
      <c r="C6" s="159"/>
      <c r="D6" s="76">
        <v>0</v>
      </c>
      <c r="E6" s="76">
        <v>1</v>
      </c>
      <c r="F6" s="76">
        <v>2</v>
      </c>
      <c r="G6" s="76">
        <v>3</v>
      </c>
      <c r="H6" s="76">
        <v>4</v>
      </c>
      <c r="I6" s="76">
        <v>5</v>
      </c>
    </row>
    <row r="7" spans="1:9" ht="15">
      <c r="A7" s="166" t="s">
        <v>32</v>
      </c>
      <c r="B7" s="167"/>
      <c r="C7" s="168"/>
      <c r="D7" s="6"/>
      <c r="E7" s="6"/>
      <c r="F7" s="6"/>
      <c r="G7" s="6"/>
      <c r="H7" s="6"/>
      <c r="I7" s="6"/>
    </row>
    <row r="8" spans="1:9" ht="30" customHeight="1">
      <c r="A8" s="160" t="s">
        <v>177</v>
      </c>
      <c r="B8" s="114" t="s">
        <v>135</v>
      </c>
      <c r="C8" s="129"/>
      <c r="D8" s="2"/>
      <c r="E8" s="2"/>
      <c r="F8" s="2"/>
      <c r="G8" s="2"/>
      <c r="H8" s="2"/>
      <c r="I8" s="2"/>
    </row>
    <row r="9" spans="1:9" s="84" customFormat="1" ht="185.25" customHeight="1">
      <c r="A9" s="160"/>
      <c r="B9" s="11">
        <v>1</v>
      </c>
      <c r="C9" s="10" t="s">
        <v>178</v>
      </c>
      <c r="D9" s="2"/>
      <c r="E9" s="2"/>
      <c r="F9" s="2"/>
      <c r="G9" s="2"/>
      <c r="H9" s="2"/>
      <c r="I9" s="2"/>
    </row>
    <row r="10" spans="1:9" ht="98.25" customHeight="1">
      <c r="A10" s="24"/>
      <c r="B10" s="4">
        <v>2</v>
      </c>
      <c r="C10" s="10" t="s">
        <v>179</v>
      </c>
      <c r="D10" s="6"/>
      <c r="E10" s="6"/>
      <c r="F10" s="6"/>
      <c r="G10" s="6"/>
      <c r="H10" s="6"/>
      <c r="I10" s="6"/>
    </row>
    <row r="11" spans="1:9" ht="34.5" customHeight="1">
      <c r="A11" s="24"/>
      <c r="B11" s="174" t="s">
        <v>136</v>
      </c>
      <c r="C11" s="175"/>
      <c r="D11" s="6"/>
      <c r="E11" s="6"/>
      <c r="F11" s="6"/>
      <c r="G11" s="6"/>
      <c r="H11" s="6"/>
      <c r="I11" s="6"/>
    </row>
    <row r="12" spans="1:9" ht="148.5" customHeight="1">
      <c r="A12" s="24"/>
      <c r="B12" s="8">
        <v>3</v>
      </c>
      <c r="C12" s="124" t="s">
        <v>180</v>
      </c>
      <c r="D12" s="6"/>
      <c r="E12" s="6"/>
      <c r="F12" s="6"/>
      <c r="G12" s="6"/>
      <c r="H12" s="6"/>
      <c r="I12" s="6"/>
    </row>
    <row r="13" spans="1:9" ht="156" customHeight="1">
      <c r="A13" s="24"/>
      <c r="B13" s="8">
        <v>4</v>
      </c>
      <c r="C13" s="124" t="s">
        <v>210</v>
      </c>
      <c r="D13" s="6"/>
      <c r="E13" s="6"/>
      <c r="F13" s="6"/>
      <c r="G13" s="6"/>
      <c r="H13" s="6"/>
      <c r="I13" s="6"/>
    </row>
    <row r="14" spans="1:9" ht="99.75" customHeight="1">
      <c r="A14" s="6"/>
      <c r="B14" s="8">
        <v>5</v>
      </c>
      <c r="C14" s="124" t="s">
        <v>181</v>
      </c>
      <c r="D14" s="6"/>
      <c r="E14" s="6"/>
      <c r="F14" s="6"/>
      <c r="G14" s="6"/>
      <c r="H14" s="6"/>
      <c r="I14" s="6"/>
    </row>
    <row r="15" spans="1:9" ht="15" hidden="1">
      <c r="A15" s="3"/>
      <c r="B15" s="11"/>
      <c r="C15" s="10"/>
      <c r="D15" s="12">
        <f t="shared" ref="D15:I15" si="0">COUNTIF(D8:D14,"x")</f>
        <v>0</v>
      </c>
      <c r="E15" s="12">
        <f t="shared" si="0"/>
        <v>0</v>
      </c>
      <c r="F15" s="12">
        <f t="shared" si="0"/>
        <v>0</v>
      </c>
      <c r="G15" s="12">
        <f t="shared" si="0"/>
        <v>0</v>
      </c>
      <c r="H15" s="12">
        <f t="shared" si="0"/>
        <v>0</v>
      </c>
      <c r="I15" s="14">
        <f t="shared" si="0"/>
        <v>0</v>
      </c>
    </row>
    <row r="16" spans="1:9" ht="15" hidden="1">
      <c r="A16" s="3"/>
      <c r="B16" s="4"/>
      <c r="C16" s="10"/>
      <c r="D16" s="36">
        <f>D15*0</f>
        <v>0</v>
      </c>
      <c r="E16" s="36">
        <f>E15*1</f>
        <v>0</v>
      </c>
      <c r="F16" s="36">
        <f>F15*2</f>
        <v>0</v>
      </c>
      <c r="G16" s="36">
        <f>G15*3</f>
        <v>0</v>
      </c>
      <c r="H16" s="36">
        <f>H15*4</f>
        <v>0</v>
      </c>
      <c r="I16" s="36">
        <f>I15*5</f>
        <v>0</v>
      </c>
    </row>
    <row r="17" spans="1:9" ht="15">
      <c r="A17" s="28"/>
      <c r="B17" s="29"/>
      <c r="C17" s="78" t="s">
        <v>22</v>
      </c>
      <c r="D17" s="158" t="e">
        <f>(SUM(D16:I16))/(SUM(D15:I15))</f>
        <v>#DIV/0!</v>
      </c>
      <c r="E17" s="158"/>
      <c r="F17" s="158"/>
      <c r="G17" s="158"/>
      <c r="H17" s="158"/>
      <c r="I17" s="158"/>
    </row>
    <row r="18" spans="1:9" ht="15">
      <c r="A18" s="28"/>
      <c r="B18" s="29"/>
      <c r="C18" s="27"/>
      <c r="D18" s="77"/>
      <c r="E18" s="77"/>
      <c r="F18" s="77"/>
      <c r="G18" s="77"/>
      <c r="H18" s="77"/>
      <c r="I18" s="77"/>
    </row>
    <row r="19" spans="1:9" ht="12.75" customHeight="1">
      <c r="A19" s="159" t="s">
        <v>17</v>
      </c>
      <c r="B19" s="159" t="s">
        <v>18</v>
      </c>
      <c r="C19" s="159" t="s">
        <v>19</v>
      </c>
      <c r="D19" s="157" t="s">
        <v>20</v>
      </c>
      <c r="E19" s="157"/>
      <c r="F19" s="157"/>
      <c r="G19" s="157"/>
      <c r="H19" s="157"/>
      <c r="I19" s="157"/>
    </row>
    <row r="20" spans="1:9">
      <c r="A20" s="159"/>
      <c r="B20" s="159"/>
      <c r="C20" s="159"/>
      <c r="D20" s="76">
        <v>0</v>
      </c>
      <c r="E20" s="76">
        <v>1</v>
      </c>
      <c r="F20" s="76">
        <v>2</v>
      </c>
      <c r="G20" s="76">
        <v>3</v>
      </c>
      <c r="H20" s="76">
        <v>4</v>
      </c>
      <c r="I20" s="76">
        <v>5</v>
      </c>
    </row>
    <row r="21" spans="1:9" ht="21" customHeight="1">
      <c r="A21" s="160" t="s">
        <v>137</v>
      </c>
      <c r="B21" s="85" t="s">
        <v>138</v>
      </c>
      <c r="C21" s="129"/>
      <c r="D21" s="6"/>
      <c r="E21" s="6"/>
      <c r="F21" s="6"/>
      <c r="G21" s="6"/>
      <c r="H21" s="6"/>
      <c r="I21" s="6"/>
    </row>
    <row r="22" spans="1:9" ht="147" customHeight="1">
      <c r="A22" s="160"/>
      <c r="B22" s="4">
        <v>6</v>
      </c>
      <c r="C22" s="124" t="s">
        <v>182</v>
      </c>
      <c r="D22" s="6"/>
      <c r="E22" s="6"/>
      <c r="F22" s="6"/>
      <c r="G22" s="6"/>
      <c r="H22" s="6"/>
      <c r="I22" s="6"/>
    </row>
    <row r="23" spans="1:9" ht="163.5" customHeight="1">
      <c r="A23" s="24"/>
      <c r="B23" s="33">
        <v>7</v>
      </c>
      <c r="C23" s="124" t="s">
        <v>183</v>
      </c>
      <c r="D23" s="6"/>
      <c r="E23" s="6"/>
      <c r="F23" s="6"/>
      <c r="G23" s="6"/>
      <c r="H23" s="6"/>
      <c r="I23" s="6"/>
    </row>
    <row r="24" spans="1:9" ht="124.5" customHeight="1">
      <c r="A24" s="24"/>
      <c r="B24" s="4">
        <v>8</v>
      </c>
      <c r="C24" s="124" t="s">
        <v>184</v>
      </c>
      <c r="D24" s="6"/>
      <c r="E24" s="6"/>
      <c r="F24" s="6"/>
      <c r="G24" s="6"/>
      <c r="H24" s="6"/>
      <c r="I24" s="6"/>
    </row>
    <row r="25" spans="1:9" ht="21.2" customHeight="1">
      <c r="A25" s="24"/>
      <c r="B25" s="177" t="s">
        <v>139</v>
      </c>
      <c r="C25" s="178"/>
      <c r="D25" s="6"/>
      <c r="E25" s="6"/>
      <c r="F25" s="6"/>
      <c r="G25" s="6"/>
      <c r="H25" s="6"/>
      <c r="I25" s="6"/>
    </row>
    <row r="26" spans="1:9" ht="188.25" customHeight="1">
      <c r="A26" s="24"/>
      <c r="B26" s="4">
        <v>9</v>
      </c>
      <c r="C26" s="124" t="s">
        <v>185</v>
      </c>
      <c r="D26" s="6"/>
      <c r="E26" s="6"/>
      <c r="F26" s="6"/>
      <c r="G26" s="6"/>
      <c r="H26" s="6"/>
      <c r="I26" s="6"/>
    </row>
    <row r="27" spans="1:9" ht="121.5" customHeight="1">
      <c r="A27" s="6"/>
      <c r="B27" s="4">
        <v>10</v>
      </c>
      <c r="C27" s="124" t="s">
        <v>186</v>
      </c>
      <c r="D27" s="6"/>
      <c r="E27" s="6"/>
      <c r="F27" s="6"/>
      <c r="G27" s="6"/>
      <c r="H27" s="6"/>
      <c r="I27" s="6"/>
    </row>
    <row r="28" spans="1:9" ht="15" hidden="1">
      <c r="A28" s="3"/>
      <c r="B28" s="11"/>
      <c r="C28" s="10"/>
      <c r="D28" s="12">
        <f t="shared" ref="D28:I28" si="1">COUNTIF(D21:D27,"x")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  <c r="H28" s="12">
        <f t="shared" si="1"/>
        <v>0</v>
      </c>
      <c r="I28" s="14">
        <f t="shared" si="1"/>
        <v>0</v>
      </c>
    </row>
    <row r="29" spans="1:9" ht="15" hidden="1">
      <c r="A29" s="3"/>
      <c r="B29" s="4"/>
      <c r="C29" s="10"/>
      <c r="D29" s="36">
        <f>D28*0</f>
        <v>0</v>
      </c>
      <c r="E29" s="36">
        <f>E28*1</f>
        <v>0</v>
      </c>
      <c r="F29" s="36">
        <f>F28*2</f>
        <v>0</v>
      </c>
      <c r="G29" s="36">
        <f>G28*3</f>
        <v>0</v>
      </c>
      <c r="H29" s="36">
        <f>H28*4</f>
        <v>0</v>
      </c>
      <c r="I29" s="36">
        <f>I28*5</f>
        <v>0</v>
      </c>
    </row>
    <row r="30" spans="1:9" ht="15">
      <c r="A30" s="28"/>
      <c r="B30" s="29"/>
      <c r="C30" s="78" t="s">
        <v>22</v>
      </c>
      <c r="D30" s="158" t="e">
        <f>(SUM(D29:I29))/(SUM(D28:I28))</f>
        <v>#DIV/0!</v>
      </c>
      <c r="E30" s="158"/>
      <c r="F30" s="158"/>
      <c r="G30" s="158"/>
      <c r="H30" s="158"/>
      <c r="I30" s="158"/>
    </row>
    <row r="31" spans="1:9" ht="15">
      <c r="A31" s="28"/>
      <c r="B31" s="29"/>
      <c r="C31" s="43" t="s">
        <v>25</v>
      </c>
      <c r="D31" s="158" t="e">
        <f>AVERAGE(D17,D30)</f>
        <v>#DIV/0!</v>
      </c>
      <c r="E31" s="173"/>
      <c r="F31" s="173"/>
      <c r="G31" s="173"/>
      <c r="H31" s="173"/>
      <c r="I31" s="173"/>
    </row>
  </sheetData>
  <mergeCells count="17">
    <mergeCell ref="B25:C25"/>
    <mergeCell ref="D31:I31"/>
    <mergeCell ref="D30:I30"/>
    <mergeCell ref="A21:A22"/>
    <mergeCell ref="A1:I1"/>
    <mergeCell ref="A5:A6"/>
    <mergeCell ref="B5:B6"/>
    <mergeCell ref="C5:C6"/>
    <mergeCell ref="D5:I5"/>
    <mergeCell ref="A7:C7"/>
    <mergeCell ref="D17:I17"/>
    <mergeCell ref="A19:A20"/>
    <mergeCell ref="B19:B20"/>
    <mergeCell ref="C19:C20"/>
    <mergeCell ref="D19:I19"/>
    <mergeCell ref="B11:C11"/>
    <mergeCell ref="A8:A9"/>
  </mergeCells>
  <phoneticPr fontId="4" type="noConversion"/>
  <pageMargins left="0.59055118110236227" right="0.25" top="0.43307086614173229" bottom="0.35433070866141736" header="0.31496062992125984" footer="0.23622047244094491"/>
  <pageSetup scale="81" orientation="portrait" verticalDpi="1200" r:id="rId1"/>
  <headerFooter alignWithMargins="0"/>
  <rowBreaks count="1" manualBreakCount="1">
    <brk id="17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>
    <tabColor rgb="FFFFC000"/>
  </sheetPr>
  <dimension ref="A1:I37"/>
  <sheetViews>
    <sheetView view="pageBreakPreview" topLeftCell="A12" zoomScale="70" zoomScaleSheetLayoutView="70" workbookViewId="0">
      <selection activeCell="C18" sqref="C18"/>
    </sheetView>
  </sheetViews>
  <sheetFormatPr defaultColWidth="8.85546875" defaultRowHeight="12.75"/>
  <cols>
    <col min="1" max="1" width="23.7109375" style="79" customWidth="1"/>
    <col min="2" max="2" width="4.5703125" style="79" customWidth="1"/>
    <col min="3" max="3" width="57.42578125" style="79" customWidth="1"/>
    <col min="4" max="9" width="4.140625" style="79" customWidth="1"/>
    <col min="10" max="16384" width="8.85546875" style="79"/>
  </cols>
  <sheetData>
    <row r="1" spans="1:9">
      <c r="A1" s="169" t="s">
        <v>21</v>
      </c>
      <c r="B1" s="169"/>
      <c r="C1" s="169"/>
      <c r="D1" s="169"/>
      <c r="E1" s="169"/>
      <c r="F1" s="169"/>
      <c r="G1" s="169"/>
      <c r="H1" s="169"/>
      <c r="I1" s="169"/>
    </row>
    <row r="3" spans="1:9">
      <c r="A3" s="32" t="s">
        <v>29</v>
      </c>
    </row>
    <row r="5" spans="1:9">
      <c r="A5" s="176" t="s">
        <v>17</v>
      </c>
      <c r="B5" s="176" t="s">
        <v>18</v>
      </c>
      <c r="C5" s="176" t="s">
        <v>19</v>
      </c>
      <c r="D5" s="184" t="s">
        <v>20</v>
      </c>
      <c r="E5" s="184"/>
      <c r="F5" s="184"/>
      <c r="G5" s="184"/>
      <c r="H5" s="184"/>
      <c r="I5" s="184"/>
    </row>
    <row r="6" spans="1:9">
      <c r="A6" s="176"/>
      <c r="B6" s="176"/>
      <c r="C6" s="176"/>
      <c r="D6" s="78">
        <v>0</v>
      </c>
      <c r="E6" s="78">
        <v>1</v>
      </c>
      <c r="F6" s="78">
        <v>2</v>
      </c>
      <c r="G6" s="78">
        <v>3</v>
      </c>
      <c r="H6" s="78">
        <v>4</v>
      </c>
      <c r="I6" s="78">
        <v>5</v>
      </c>
    </row>
    <row r="7" spans="1:9" ht="15" customHeight="1">
      <c r="A7" s="166" t="s">
        <v>124</v>
      </c>
      <c r="B7" s="167"/>
      <c r="C7" s="168"/>
      <c r="D7" s="6"/>
      <c r="E7" s="6"/>
      <c r="F7" s="6"/>
      <c r="G7" s="6"/>
      <c r="H7" s="6"/>
      <c r="I7" s="6"/>
    </row>
    <row r="8" spans="1:9" ht="16.149999999999999" customHeight="1">
      <c r="A8" s="160" t="s">
        <v>187</v>
      </c>
      <c r="B8" s="123" t="s">
        <v>4</v>
      </c>
      <c r="C8" s="23"/>
      <c r="D8" s="2"/>
      <c r="E8" s="2"/>
      <c r="F8" s="2"/>
      <c r="G8" s="2"/>
      <c r="H8" s="2"/>
      <c r="I8" s="2"/>
    </row>
    <row r="9" spans="1:9" ht="156" customHeight="1">
      <c r="A9" s="179"/>
      <c r="B9" s="11">
        <v>1</v>
      </c>
      <c r="C9" s="126" t="s">
        <v>188</v>
      </c>
      <c r="D9" s="2"/>
      <c r="E9" s="2"/>
      <c r="F9" s="2"/>
      <c r="G9" s="2"/>
      <c r="H9" s="2"/>
      <c r="I9" s="2"/>
    </row>
    <row r="10" spans="1:9" ht="70.5" customHeight="1">
      <c r="A10" s="24"/>
      <c r="B10" s="130">
        <v>2</v>
      </c>
      <c r="C10" s="51" t="s">
        <v>189</v>
      </c>
      <c r="D10" s="2"/>
      <c r="E10" s="2"/>
      <c r="F10" s="2"/>
      <c r="G10" s="2"/>
      <c r="H10" s="2"/>
      <c r="I10" s="2"/>
    </row>
    <row r="11" spans="1:9" ht="116.25" customHeight="1">
      <c r="A11" s="24"/>
      <c r="B11" s="4">
        <v>3</v>
      </c>
      <c r="C11" s="126" t="s">
        <v>190</v>
      </c>
      <c r="D11" s="2"/>
      <c r="E11" s="2"/>
      <c r="F11" s="2"/>
      <c r="G11" s="2"/>
      <c r="H11" s="2"/>
      <c r="I11" s="2"/>
    </row>
    <row r="12" spans="1:9" ht="57" customHeight="1">
      <c r="A12" s="24"/>
      <c r="B12" s="4">
        <v>4</v>
      </c>
      <c r="C12" s="51" t="s">
        <v>191</v>
      </c>
      <c r="D12" s="2"/>
      <c r="E12" s="2"/>
      <c r="F12" s="2"/>
      <c r="G12" s="2"/>
      <c r="H12" s="2"/>
      <c r="I12" s="2"/>
    </row>
    <row r="13" spans="1:9" ht="15.2" customHeight="1">
      <c r="A13" s="24"/>
      <c r="B13" s="180" t="s">
        <v>125</v>
      </c>
      <c r="C13" s="181"/>
      <c r="D13" s="153"/>
      <c r="E13" s="153"/>
      <c r="F13" s="153"/>
      <c r="G13" s="153"/>
      <c r="H13" s="153"/>
      <c r="I13" s="153"/>
    </row>
    <row r="14" spans="1:9" ht="215.25" customHeight="1">
      <c r="A14" s="2"/>
      <c r="B14" s="4">
        <v>5</v>
      </c>
      <c r="C14" s="108" t="s">
        <v>192</v>
      </c>
      <c r="D14" s="2"/>
      <c r="E14" s="2"/>
      <c r="F14" s="2"/>
      <c r="G14" s="2"/>
      <c r="H14" s="2"/>
      <c r="I14" s="2"/>
    </row>
    <row r="15" spans="1:9" ht="18" customHeight="1">
      <c r="A15" s="152"/>
      <c r="B15" s="29"/>
      <c r="C15" s="154"/>
      <c r="D15" s="152"/>
      <c r="E15" s="152"/>
      <c r="F15" s="152"/>
      <c r="G15" s="152"/>
      <c r="H15" s="152"/>
      <c r="I15" s="152"/>
    </row>
    <row r="16" spans="1:9" ht="15" customHeight="1">
      <c r="A16" s="2"/>
      <c r="B16" s="182" t="s">
        <v>126</v>
      </c>
      <c r="C16" s="182"/>
      <c r="D16" s="2"/>
      <c r="E16" s="2"/>
      <c r="F16" s="2"/>
      <c r="G16" s="2"/>
      <c r="H16" s="2"/>
      <c r="I16" s="2"/>
    </row>
    <row r="17" spans="1:9" ht="81" customHeight="1">
      <c r="A17" s="2"/>
      <c r="B17" s="4">
        <v>6</v>
      </c>
      <c r="C17" s="51" t="s">
        <v>193</v>
      </c>
      <c r="D17" s="2"/>
      <c r="E17" s="2"/>
      <c r="F17" s="2"/>
      <c r="G17" s="2"/>
      <c r="H17" s="2"/>
      <c r="I17" s="2"/>
    </row>
    <row r="18" spans="1:9" ht="118.5" customHeight="1">
      <c r="A18" s="24"/>
      <c r="B18" s="8">
        <v>7</v>
      </c>
      <c r="C18" s="107" t="s">
        <v>194</v>
      </c>
      <c r="D18" s="6"/>
      <c r="E18" s="6"/>
      <c r="F18" s="6"/>
      <c r="G18" s="6"/>
      <c r="H18" s="6"/>
      <c r="I18" s="6"/>
    </row>
    <row r="19" spans="1:9" ht="149.25" customHeight="1">
      <c r="A19" s="24"/>
      <c r="B19" s="4">
        <v>8</v>
      </c>
      <c r="C19" s="183" t="s">
        <v>195</v>
      </c>
      <c r="D19" s="2"/>
      <c r="E19" s="2"/>
      <c r="F19" s="2"/>
      <c r="G19" s="2"/>
      <c r="H19" s="2"/>
      <c r="I19" s="2"/>
    </row>
    <row r="20" spans="1:9" ht="15" hidden="1" customHeight="1">
      <c r="A20" s="3"/>
      <c r="B20" s="11"/>
      <c r="C20" s="179"/>
      <c r="D20" s="12">
        <f t="shared" ref="D20:I20" si="0">COUNTIF(D8:D19,"x")</f>
        <v>0</v>
      </c>
      <c r="E20" s="12">
        <f t="shared" si="0"/>
        <v>0</v>
      </c>
      <c r="F20" s="12">
        <f t="shared" si="0"/>
        <v>0</v>
      </c>
      <c r="G20" s="12">
        <f t="shared" si="0"/>
        <v>0</v>
      </c>
      <c r="H20" s="12">
        <f t="shared" si="0"/>
        <v>0</v>
      </c>
      <c r="I20" s="14">
        <f t="shared" si="0"/>
        <v>0</v>
      </c>
    </row>
    <row r="21" spans="1:9" ht="15" hidden="1">
      <c r="A21" s="3"/>
      <c r="B21" s="4"/>
      <c r="C21" s="10"/>
      <c r="D21" s="36">
        <f>D20*0</f>
        <v>0</v>
      </c>
      <c r="E21" s="36">
        <f>E20*1</f>
        <v>0</v>
      </c>
      <c r="F21" s="36">
        <f>F20*2</f>
        <v>0</v>
      </c>
      <c r="G21" s="36">
        <f>G20*3</f>
        <v>0</v>
      </c>
      <c r="H21" s="36">
        <f>H20*4</f>
        <v>0</v>
      </c>
      <c r="I21" s="36">
        <f>I20*5</f>
        <v>0</v>
      </c>
    </row>
    <row r="22" spans="1:9" ht="15">
      <c r="A22" s="22"/>
      <c r="B22" s="29"/>
      <c r="C22" s="78" t="s">
        <v>22</v>
      </c>
      <c r="D22" s="158" t="e">
        <f>(SUM(D21:I21))/(SUM(D20:I20))</f>
        <v>#DIV/0!</v>
      </c>
      <c r="E22" s="158"/>
      <c r="F22" s="158"/>
      <c r="G22" s="158"/>
      <c r="H22" s="158"/>
      <c r="I22" s="158"/>
    </row>
    <row r="24" spans="1:9">
      <c r="A24" s="159" t="s">
        <v>17</v>
      </c>
      <c r="B24" s="159" t="s">
        <v>18</v>
      </c>
      <c r="C24" s="159" t="s">
        <v>19</v>
      </c>
      <c r="D24" s="157" t="s">
        <v>20</v>
      </c>
      <c r="E24" s="157"/>
      <c r="F24" s="157"/>
      <c r="G24" s="157"/>
      <c r="H24" s="157"/>
      <c r="I24" s="157"/>
    </row>
    <row r="25" spans="1:9">
      <c r="A25" s="159"/>
      <c r="B25" s="159"/>
      <c r="C25" s="159"/>
      <c r="D25" s="76">
        <v>0</v>
      </c>
      <c r="E25" s="76">
        <v>1</v>
      </c>
      <c r="F25" s="76">
        <v>2</v>
      </c>
      <c r="G25" s="76">
        <v>3</v>
      </c>
      <c r="H25" s="76">
        <v>4</v>
      </c>
      <c r="I25" s="76">
        <v>5</v>
      </c>
    </row>
    <row r="26" spans="1:9" ht="16.149999999999999" customHeight="1">
      <c r="A26" s="160" t="s">
        <v>196</v>
      </c>
      <c r="B26" s="85" t="s">
        <v>127</v>
      </c>
      <c r="C26" s="100"/>
      <c r="D26" s="2"/>
      <c r="E26" s="2"/>
      <c r="F26" s="2"/>
      <c r="G26" s="2"/>
      <c r="H26" s="2"/>
      <c r="I26" s="2"/>
    </row>
    <row r="27" spans="1:9" ht="122.25" customHeight="1">
      <c r="A27" s="170"/>
      <c r="B27" s="4">
        <v>9</v>
      </c>
      <c r="C27" s="108" t="s">
        <v>211</v>
      </c>
      <c r="D27" s="2"/>
      <c r="E27" s="2"/>
      <c r="F27" s="2"/>
      <c r="G27" s="2"/>
      <c r="H27" s="2"/>
      <c r="I27" s="2"/>
    </row>
    <row r="28" spans="1:9" ht="57.75" customHeight="1">
      <c r="A28" s="30"/>
      <c r="B28" s="4">
        <v>10</v>
      </c>
      <c r="C28" s="107" t="s">
        <v>212</v>
      </c>
      <c r="D28" s="2"/>
      <c r="E28" s="2"/>
      <c r="F28" s="2"/>
      <c r="G28" s="2"/>
      <c r="H28" s="2"/>
      <c r="I28" s="2"/>
    </row>
    <row r="29" spans="1:9" ht="15">
      <c r="A29" s="31"/>
      <c r="B29" s="85" t="s">
        <v>128</v>
      </c>
      <c r="C29" s="34"/>
      <c r="D29" s="2"/>
      <c r="E29" s="2"/>
      <c r="F29" s="2"/>
      <c r="G29" s="2"/>
      <c r="H29" s="2"/>
      <c r="I29" s="2"/>
    </row>
    <row r="30" spans="1:9" ht="65.25" customHeight="1">
      <c r="A30" s="31"/>
      <c r="B30" s="4">
        <v>11</v>
      </c>
      <c r="C30" s="105" t="s">
        <v>213</v>
      </c>
      <c r="D30" s="2"/>
      <c r="E30" s="2"/>
      <c r="F30" s="2"/>
      <c r="G30" s="2"/>
      <c r="H30" s="2"/>
      <c r="I30" s="2"/>
    </row>
    <row r="31" spans="1:9" ht="72.75" customHeight="1">
      <c r="A31" s="31"/>
      <c r="B31" s="4">
        <v>12</v>
      </c>
      <c r="C31" s="105" t="s">
        <v>214</v>
      </c>
      <c r="D31" s="2"/>
      <c r="E31" s="2"/>
      <c r="F31" s="2"/>
      <c r="G31" s="2"/>
      <c r="H31" s="2"/>
      <c r="I31" s="2"/>
    </row>
    <row r="32" spans="1:9" ht="55.5" customHeight="1">
      <c r="A32" s="31"/>
      <c r="B32" s="4">
        <v>13</v>
      </c>
      <c r="C32" s="105" t="s">
        <v>215</v>
      </c>
      <c r="D32" s="2"/>
      <c r="E32" s="2"/>
      <c r="F32" s="2"/>
      <c r="G32" s="2"/>
      <c r="H32" s="2"/>
      <c r="I32" s="2"/>
    </row>
    <row r="33" spans="1:9" ht="81" customHeight="1">
      <c r="A33" s="44"/>
      <c r="B33" s="4">
        <v>14</v>
      </c>
      <c r="C33" s="105" t="s">
        <v>216</v>
      </c>
      <c r="D33" s="2"/>
      <c r="E33" s="2"/>
      <c r="F33" s="2"/>
      <c r="G33" s="2"/>
      <c r="H33" s="2"/>
      <c r="I33" s="2"/>
    </row>
    <row r="34" spans="1:9" ht="15" hidden="1">
      <c r="A34" s="3"/>
      <c r="B34" s="11"/>
      <c r="C34" s="3"/>
      <c r="D34" s="12">
        <f t="shared" ref="D34:I34" si="1">COUNTIF(D26:D33,"x")</f>
        <v>0</v>
      </c>
      <c r="E34" s="12">
        <f t="shared" si="1"/>
        <v>0</v>
      </c>
      <c r="F34" s="12">
        <f t="shared" si="1"/>
        <v>0</v>
      </c>
      <c r="G34" s="12">
        <f t="shared" si="1"/>
        <v>0</v>
      </c>
      <c r="H34" s="12">
        <f t="shared" si="1"/>
        <v>0</v>
      </c>
      <c r="I34" s="14">
        <f t="shared" si="1"/>
        <v>0</v>
      </c>
    </row>
    <row r="35" spans="1:9" ht="15" hidden="1">
      <c r="A35" s="3"/>
      <c r="B35" s="4"/>
      <c r="C35" s="10"/>
      <c r="D35" s="36">
        <f>D34*0</f>
        <v>0</v>
      </c>
      <c r="E35" s="36">
        <f>E34*1</f>
        <v>0</v>
      </c>
      <c r="F35" s="36">
        <f>F34*2</f>
        <v>0</v>
      </c>
      <c r="G35" s="36">
        <f>G34*3</f>
        <v>0</v>
      </c>
      <c r="H35" s="36">
        <f>H34*4</f>
        <v>0</v>
      </c>
      <c r="I35" s="36">
        <f>I34*5</f>
        <v>0</v>
      </c>
    </row>
    <row r="36" spans="1:9" ht="15">
      <c r="A36" s="28"/>
      <c r="B36" s="29"/>
      <c r="C36" s="106" t="s">
        <v>22</v>
      </c>
      <c r="D36" s="158" t="e">
        <f>(SUM(D35:I35))/(SUM(D34:I34))</f>
        <v>#DIV/0!</v>
      </c>
      <c r="E36" s="158"/>
      <c r="F36" s="158"/>
      <c r="G36" s="158"/>
      <c r="H36" s="158"/>
      <c r="I36" s="158"/>
    </row>
    <row r="37" spans="1:9" ht="15">
      <c r="A37" s="28"/>
      <c r="B37" s="29"/>
      <c r="C37" s="43" t="s">
        <v>26</v>
      </c>
      <c r="D37" s="158" t="e">
        <f>AVERAGE(D22,D36)</f>
        <v>#DIV/0!</v>
      </c>
      <c r="E37" s="173"/>
      <c r="F37" s="173"/>
      <c r="G37" s="173"/>
      <c r="H37" s="173"/>
      <c r="I37" s="173"/>
    </row>
  </sheetData>
  <mergeCells count="18">
    <mergeCell ref="D37:I37"/>
    <mergeCell ref="A5:A6"/>
    <mergeCell ref="B5:B6"/>
    <mergeCell ref="C5:C6"/>
    <mergeCell ref="D5:I5"/>
    <mergeCell ref="A7:C7"/>
    <mergeCell ref="D36:I36"/>
    <mergeCell ref="D22:I22"/>
    <mergeCell ref="A24:A25"/>
    <mergeCell ref="B24:B25"/>
    <mergeCell ref="C24:C25"/>
    <mergeCell ref="D24:I24"/>
    <mergeCell ref="A26:A27"/>
    <mergeCell ref="A8:A9"/>
    <mergeCell ref="B13:C13"/>
    <mergeCell ref="B16:C16"/>
    <mergeCell ref="C19:C20"/>
    <mergeCell ref="A1:I1"/>
  </mergeCells>
  <phoneticPr fontId="4" type="noConversion"/>
  <pageMargins left="0.59055118110236204" right="0.25" top="0.54" bottom="0.17" header="0.17" footer="0.17"/>
  <pageSetup scale="74" orientation="portrait" verticalDpi="1200" r:id="rId1"/>
  <headerFooter alignWithMargins="0"/>
  <rowBreaks count="1" manualBreakCount="1">
    <brk id="15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tabColor rgb="FFFFC000"/>
  </sheetPr>
  <dimension ref="A1:I37"/>
  <sheetViews>
    <sheetView view="pageBreakPreview" topLeftCell="A12" zoomScale="60" zoomScaleNormal="115" workbookViewId="0">
      <selection activeCell="G24" sqref="G24"/>
    </sheetView>
  </sheetViews>
  <sheetFormatPr defaultColWidth="8.85546875" defaultRowHeight="12.75"/>
  <cols>
    <col min="1" max="1" width="23.7109375" style="79" customWidth="1"/>
    <col min="2" max="2" width="4.5703125" style="79" customWidth="1"/>
    <col min="3" max="3" width="60.5703125" style="79" customWidth="1"/>
    <col min="4" max="9" width="4.140625" style="79" customWidth="1"/>
    <col min="10" max="16384" width="8.85546875" style="79"/>
  </cols>
  <sheetData>
    <row r="1" spans="1:9">
      <c r="A1" s="169" t="s">
        <v>21</v>
      </c>
      <c r="B1" s="169"/>
      <c r="C1" s="169"/>
      <c r="D1" s="169"/>
      <c r="E1" s="169"/>
      <c r="F1" s="169"/>
      <c r="G1" s="169"/>
      <c r="H1" s="169"/>
      <c r="I1" s="169"/>
    </row>
    <row r="3" spans="1:9">
      <c r="A3" s="32" t="s">
        <v>29</v>
      </c>
    </row>
    <row r="5" spans="1:9">
      <c r="A5" s="159" t="s">
        <v>17</v>
      </c>
      <c r="B5" s="159" t="s">
        <v>18</v>
      </c>
      <c r="C5" s="159" t="s">
        <v>19</v>
      </c>
      <c r="D5" s="157" t="s">
        <v>20</v>
      </c>
      <c r="E5" s="157"/>
      <c r="F5" s="157"/>
      <c r="G5" s="157"/>
      <c r="H5" s="157"/>
      <c r="I5" s="157"/>
    </row>
    <row r="6" spans="1:9">
      <c r="A6" s="159"/>
      <c r="B6" s="159"/>
      <c r="C6" s="159"/>
      <c r="D6" s="76">
        <v>0</v>
      </c>
      <c r="E6" s="76">
        <v>1</v>
      </c>
      <c r="F6" s="76">
        <v>2</v>
      </c>
      <c r="G6" s="76">
        <v>3</v>
      </c>
      <c r="H6" s="76">
        <v>4</v>
      </c>
      <c r="I6" s="76">
        <v>5</v>
      </c>
    </row>
    <row r="7" spans="1:9" ht="17.45" customHeight="1">
      <c r="A7" s="54" t="s">
        <v>112</v>
      </c>
      <c r="D7" s="2"/>
      <c r="E7" s="2"/>
      <c r="F7" s="2"/>
      <c r="G7" s="2"/>
      <c r="H7" s="2"/>
      <c r="I7" s="2"/>
    </row>
    <row r="8" spans="1:9" ht="24" customHeight="1">
      <c r="A8" s="160" t="s">
        <v>197</v>
      </c>
      <c r="B8" s="53" t="s">
        <v>113</v>
      </c>
      <c r="C8" s="34"/>
      <c r="D8" s="2"/>
      <c r="E8" s="2"/>
      <c r="F8" s="2"/>
      <c r="G8" s="2"/>
      <c r="H8" s="2"/>
      <c r="I8" s="2"/>
    </row>
    <row r="9" spans="1:9" ht="69" customHeight="1">
      <c r="A9" s="160"/>
      <c r="B9" s="4">
        <v>1</v>
      </c>
      <c r="C9" s="51" t="s">
        <v>217</v>
      </c>
      <c r="D9" s="2"/>
      <c r="E9" s="2"/>
      <c r="F9" s="2"/>
      <c r="G9" s="2"/>
      <c r="H9" s="2"/>
      <c r="I9" s="2"/>
    </row>
    <row r="10" spans="1:9" ht="84.75" customHeight="1">
      <c r="A10" s="24"/>
      <c r="B10" s="4">
        <v>2</v>
      </c>
      <c r="C10" s="140" t="s">
        <v>218</v>
      </c>
      <c r="D10" s="2"/>
      <c r="E10" s="2"/>
      <c r="F10" s="2"/>
      <c r="G10" s="2"/>
      <c r="H10" s="2"/>
      <c r="I10" s="2"/>
    </row>
    <row r="11" spans="1:9" ht="111" customHeight="1">
      <c r="A11" s="24"/>
      <c r="B11" s="4">
        <v>3</v>
      </c>
      <c r="C11" s="140" t="s">
        <v>219</v>
      </c>
      <c r="D11" s="2"/>
      <c r="E11" s="2"/>
      <c r="F11" s="2"/>
      <c r="G11" s="2"/>
      <c r="H11" s="2"/>
      <c r="I11" s="2"/>
    </row>
    <row r="12" spans="1:9" ht="111" customHeight="1">
      <c r="A12" s="24"/>
      <c r="B12" s="4">
        <v>4</v>
      </c>
      <c r="C12" s="140" t="s">
        <v>220</v>
      </c>
      <c r="D12" s="2"/>
      <c r="E12" s="2"/>
      <c r="F12" s="2"/>
      <c r="G12" s="2"/>
      <c r="H12" s="2"/>
      <c r="I12" s="2"/>
    </row>
    <row r="13" spans="1:9" ht="15.2" customHeight="1">
      <c r="A13" s="24"/>
      <c r="B13" s="85" t="s">
        <v>114</v>
      </c>
      <c r="C13" s="100"/>
      <c r="D13" s="2"/>
      <c r="E13" s="2"/>
      <c r="F13" s="2"/>
      <c r="G13" s="2"/>
      <c r="H13" s="2"/>
      <c r="I13" s="2"/>
    </row>
    <row r="14" spans="1:9" ht="109.5" customHeight="1">
      <c r="A14" s="33"/>
      <c r="B14" s="11">
        <v>5</v>
      </c>
      <c r="C14" s="141" t="s">
        <v>221</v>
      </c>
      <c r="D14" s="2"/>
      <c r="E14" s="2"/>
      <c r="F14" s="2"/>
      <c r="G14" s="2"/>
      <c r="H14" s="2"/>
      <c r="I14" s="2"/>
    </row>
    <row r="15" spans="1:9" ht="85.5" customHeight="1">
      <c r="A15" s="6"/>
      <c r="B15" s="56" t="s">
        <v>7</v>
      </c>
      <c r="C15" s="141" t="s">
        <v>222</v>
      </c>
      <c r="D15" s="2"/>
      <c r="E15" s="2"/>
      <c r="F15" s="2"/>
      <c r="G15" s="2"/>
      <c r="H15" s="2"/>
      <c r="I15" s="2"/>
    </row>
    <row r="16" spans="1:9" ht="21" hidden="1" customHeight="1">
      <c r="A16" s="3"/>
      <c r="B16" s="11"/>
      <c r="C16" s="10"/>
      <c r="D16" s="12">
        <f t="shared" ref="D16:I16" si="0">COUNTIF(D8:D15,"x")</f>
        <v>0</v>
      </c>
      <c r="E16" s="12">
        <f t="shared" si="0"/>
        <v>0</v>
      </c>
      <c r="F16" s="12">
        <f t="shared" si="0"/>
        <v>0</v>
      </c>
      <c r="G16" s="12">
        <f t="shared" si="0"/>
        <v>0</v>
      </c>
      <c r="H16" s="12">
        <f t="shared" si="0"/>
        <v>0</v>
      </c>
      <c r="I16" s="14">
        <f t="shared" si="0"/>
        <v>0</v>
      </c>
    </row>
    <row r="17" spans="1:9" ht="17.25" hidden="1" customHeight="1">
      <c r="A17" s="3"/>
      <c r="B17" s="4"/>
      <c r="C17" s="10"/>
      <c r="D17" s="36">
        <f>D16*0</f>
        <v>0</v>
      </c>
      <c r="E17" s="36">
        <f>E16*1</f>
        <v>0</v>
      </c>
      <c r="F17" s="36">
        <f>F16*2</f>
        <v>0</v>
      </c>
      <c r="G17" s="36">
        <f>G16*3</f>
        <v>0</v>
      </c>
      <c r="H17" s="36">
        <f>H16*4</f>
        <v>0</v>
      </c>
      <c r="I17" s="36">
        <f>I16*5</f>
        <v>0</v>
      </c>
    </row>
    <row r="18" spans="1:9" ht="15">
      <c r="A18" s="28"/>
      <c r="B18" s="29"/>
      <c r="C18" s="151" t="s">
        <v>22</v>
      </c>
      <c r="D18" s="158" t="e">
        <f>(SUM(D17:I17))/(SUM(D16:I16))</f>
        <v>#DIV/0!</v>
      </c>
      <c r="E18" s="158"/>
      <c r="F18" s="158"/>
      <c r="G18" s="158"/>
      <c r="H18" s="158"/>
      <c r="I18" s="158"/>
    </row>
    <row r="19" spans="1:9" s="84" customFormat="1" ht="15">
      <c r="A19" s="28"/>
      <c r="B19" s="29"/>
      <c r="C19" s="27"/>
      <c r="D19" s="150"/>
      <c r="E19" s="150"/>
      <c r="F19" s="150"/>
      <c r="G19" s="150"/>
      <c r="H19" s="150"/>
      <c r="I19" s="150"/>
    </row>
    <row r="20" spans="1:9" s="84" customFormat="1" ht="16.5" customHeight="1">
      <c r="A20" s="152"/>
      <c r="B20" s="29"/>
      <c r="C20" s="28"/>
      <c r="D20" s="152"/>
      <c r="E20" s="152"/>
      <c r="F20" s="152"/>
      <c r="G20" s="152"/>
      <c r="H20" s="152"/>
      <c r="I20" s="152"/>
    </row>
    <row r="21" spans="1:9">
      <c r="A21" s="159" t="s">
        <v>17</v>
      </c>
      <c r="B21" s="159" t="s">
        <v>18</v>
      </c>
      <c r="C21" s="159" t="s">
        <v>19</v>
      </c>
      <c r="D21" s="157" t="s">
        <v>20</v>
      </c>
      <c r="E21" s="157"/>
      <c r="F21" s="157"/>
      <c r="G21" s="157"/>
      <c r="H21" s="157"/>
      <c r="I21" s="157"/>
    </row>
    <row r="22" spans="1:9">
      <c r="A22" s="159"/>
      <c r="B22" s="159"/>
      <c r="C22" s="159"/>
      <c r="D22" s="149">
        <v>0</v>
      </c>
      <c r="E22" s="149">
        <v>1</v>
      </c>
      <c r="F22" s="149">
        <v>2</v>
      </c>
      <c r="G22" s="149">
        <v>3</v>
      </c>
      <c r="H22" s="149">
        <v>4</v>
      </c>
      <c r="I22" s="149">
        <v>5</v>
      </c>
    </row>
    <row r="23" spans="1:9" ht="18.600000000000001" customHeight="1">
      <c r="A23" s="185" t="s">
        <v>198</v>
      </c>
      <c r="B23" s="144" t="s">
        <v>115</v>
      </c>
      <c r="C23" s="34"/>
      <c r="D23" s="2"/>
      <c r="E23" s="2"/>
      <c r="F23" s="2"/>
      <c r="G23" s="2"/>
      <c r="H23" s="2"/>
      <c r="I23" s="2"/>
    </row>
    <row r="24" spans="1:9" ht="60" customHeight="1">
      <c r="A24" s="185"/>
      <c r="B24" s="57" t="s">
        <v>8</v>
      </c>
      <c r="C24" s="51" t="s">
        <v>223</v>
      </c>
      <c r="D24" s="2"/>
      <c r="E24" s="2"/>
      <c r="F24" s="2"/>
      <c r="G24" s="2"/>
      <c r="H24" s="2"/>
      <c r="I24" s="2"/>
    </row>
    <row r="25" spans="1:9" ht="82.5" customHeight="1">
      <c r="A25" s="24"/>
      <c r="B25" s="57" t="s">
        <v>0</v>
      </c>
      <c r="C25" s="140" t="s">
        <v>224</v>
      </c>
      <c r="D25" s="2"/>
      <c r="E25" s="2"/>
      <c r="F25" s="2"/>
      <c r="G25" s="2"/>
      <c r="H25" s="2"/>
      <c r="I25" s="2"/>
    </row>
    <row r="26" spans="1:9" ht="120.75" customHeight="1">
      <c r="A26" s="24"/>
      <c r="B26" s="57" t="s">
        <v>1</v>
      </c>
      <c r="C26" s="140" t="s">
        <v>225</v>
      </c>
      <c r="D26" s="2"/>
      <c r="E26" s="2"/>
      <c r="F26" s="2"/>
      <c r="G26" s="2"/>
      <c r="H26" s="2"/>
      <c r="I26" s="2"/>
    </row>
    <row r="27" spans="1:9" ht="16.5" customHeight="1">
      <c r="A27" s="24"/>
      <c r="B27" s="53" t="s">
        <v>116</v>
      </c>
      <c r="C27" s="51"/>
      <c r="D27" s="2"/>
      <c r="E27" s="2"/>
      <c r="F27" s="2"/>
      <c r="G27" s="2"/>
      <c r="H27" s="2"/>
      <c r="I27" s="2"/>
    </row>
    <row r="28" spans="1:9" ht="120.75" customHeight="1">
      <c r="A28" s="24"/>
      <c r="B28" s="57" t="s">
        <v>2</v>
      </c>
      <c r="C28" s="140" t="s">
        <v>226</v>
      </c>
      <c r="D28" s="2"/>
      <c r="E28" s="2"/>
      <c r="F28" s="2"/>
      <c r="G28" s="2"/>
      <c r="H28" s="2"/>
      <c r="I28" s="2"/>
    </row>
    <row r="29" spans="1:9" ht="71.25" customHeight="1">
      <c r="A29" s="24"/>
      <c r="B29" s="57" t="s">
        <v>3</v>
      </c>
      <c r="C29" s="51" t="s">
        <v>227</v>
      </c>
      <c r="D29" s="2"/>
      <c r="E29" s="2"/>
      <c r="F29" s="2"/>
      <c r="G29" s="2"/>
      <c r="H29" s="2"/>
      <c r="I29" s="2"/>
    </row>
    <row r="30" spans="1:9" ht="17.100000000000001" customHeight="1">
      <c r="A30" s="24"/>
      <c r="B30" s="121" t="s">
        <v>117</v>
      </c>
      <c r="C30" s="55"/>
      <c r="D30" s="2"/>
      <c r="E30" s="2"/>
      <c r="F30" s="2"/>
      <c r="G30" s="2"/>
      <c r="H30" s="2"/>
      <c r="I30" s="2"/>
    </row>
    <row r="31" spans="1:9" ht="192" customHeight="1">
      <c r="A31" s="24"/>
      <c r="B31" s="56" t="s">
        <v>10</v>
      </c>
      <c r="C31" s="140" t="s">
        <v>228</v>
      </c>
      <c r="D31" s="2"/>
      <c r="E31" s="2"/>
      <c r="F31" s="2"/>
      <c r="G31" s="2"/>
      <c r="H31" s="2"/>
      <c r="I31" s="2"/>
    </row>
    <row r="32" spans="1:9" ht="55.5" customHeight="1">
      <c r="A32" s="24"/>
      <c r="B32" s="56" t="s">
        <v>9</v>
      </c>
      <c r="C32" s="51" t="s">
        <v>229</v>
      </c>
      <c r="D32" s="2"/>
      <c r="E32" s="2"/>
      <c r="F32" s="2"/>
      <c r="G32" s="2"/>
      <c r="H32" s="2"/>
      <c r="I32" s="2"/>
    </row>
    <row r="33" spans="1:9" ht="84" customHeight="1">
      <c r="A33" s="6"/>
      <c r="B33" s="56" t="s">
        <v>80</v>
      </c>
      <c r="C33" s="51" t="s">
        <v>230</v>
      </c>
      <c r="D33" s="2"/>
      <c r="E33" s="2"/>
      <c r="F33" s="2"/>
      <c r="G33" s="2"/>
      <c r="H33" s="2"/>
      <c r="I33" s="2"/>
    </row>
    <row r="34" spans="1:9" ht="20.25" hidden="1" customHeight="1">
      <c r="A34" s="3"/>
      <c r="B34" s="11"/>
      <c r="C34" s="10"/>
      <c r="D34" s="12">
        <f t="shared" ref="D34:I34" si="1">COUNTIF(D23:D33,"x")</f>
        <v>0</v>
      </c>
      <c r="E34" s="12">
        <f t="shared" si="1"/>
        <v>0</v>
      </c>
      <c r="F34" s="12">
        <f t="shared" si="1"/>
        <v>0</v>
      </c>
      <c r="G34" s="12">
        <f t="shared" si="1"/>
        <v>0</v>
      </c>
      <c r="H34" s="12">
        <f t="shared" si="1"/>
        <v>0</v>
      </c>
      <c r="I34" s="14">
        <f t="shared" si="1"/>
        <v>0</v>
      </c>
    </row>
    <row r="35" spans="1:9" ht="25.5" hidden="1" customHeight="1">
      <c r="A35" s="3"/>
      <c r="B35" s="4"/>
      <c r="C35" s="10"/>
      <c r="D35" s="36">
        <f>D34*0</f>
        <v>0</v>
      </c>
      <c r="E35" s="36">
        <f>E34*1</f>
        <v>0</v>
      </c>
      <c r="F35" s="36">
        <f>F34*2</f>
        <v>0</v>
      </c>
      <c r="G35" s="36">
        <f>G34*3</f>
        <v>0</v>
      </c>
      <c r="H35" s="36">
        <f>H34*4</f>
        <v>0</v>
      </c>
      <c r="I35" s="36">
        <f>I34*5</f>
        <v>0</v>
      </c>
    </row>
    <row r="36" spans="1:9" ht="15">
      <c r="A36" s="28"/>
      <c r="B36" s="29"/>
      <c r="C36" s="78" t="s">
        <v>22</v>
      </c>
      <c r="D36" s="158" t="e">
        <f>(SUM(D35:I35))/(SUM(D34:I34))</f>
        <v>#DIV/0!</v>
      </c>
      <c r="E36" s="158"/>
      <c r="F36" s="158"/>
      <c r="G36" s="158"/>
      <c r="H36" s="158"/>
      <c r="I36" s="158"/>
    </row>
    <row r="37" spans="1:9" ht="15">
      <c r="A37" s="28"/>
      <c r="B37" s="29"/>
      <c r="C37" s="43" t="s">
        <v>27</v>
      </c>
      <c r="D37" s="158" t="e">
        <f>AVERAGE(D18,D36)</f>
        <v>#DIV/0!</v>
      </c>
      <c r="E37" s="173"/>
      <c r="F37" s="173"/>
      <c r="G37" s="173"/>
      <c r="H37" s="173"/>
      <c r="I37" s="173"/>
    </row>
  </sheetData>
  <mergeCells count="14">
    <mergeCell ref="D18:I18"/>
    <mergeCell ref="A1:I1"/>
    <mergeCell ref="D5:I5"/>
    <mergeCell ref="A5:A6"/>
    <mergeCell ref="B5:B6"/>
    <mergeCell ref="C5:C6"/>
    <mergeCell ref="A8:A9"/>
    <mergeCell ref="D37:I37"/>
    <mergeCell ref="D36:I36"/>
    <mergeCell ref="A21:A22"/>
    <mergeCell ref="B21:B22"/>
    <mergeCell ref="C21:C22"/>
    <mergeCell ref="D21:I21"/>
    <mergeCell ref="A23:A24"/>
  </mergeCells>
  <phoneticPr fontId="4" type="noConversion"/>
  <pageMargins left="0.59055118110236227" right="0.25" top="0.27" bottom="0.36" header="0.27" footer="0.35"/>
  <pageSetup scale="83" orientation="portrait" verticalDpi="1200" r:id="rId1"/>
  <headerFooter alignWithMargins="0"/>
  <rowBreaks count="1" manualBreakCount="1">
    <brk id="20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4">
    <tabColor rgb="FFFFC000"/>
  </sheetPr>
  <dimension ref="A1:I34"/>
  <sheetViews>
    <sheetView tabSelected="1" view="pageBreakPreview" zoomScale="60" zoomScaleNormal="115" workbookViewId="0">
      <selection activeCell="K10" sqref="K10"/>
    </sheetView>
  </sheetViews>
  <sheetFormatPr defaultColWidth="8.85546875" defaultRowHeight="12.75"/>
  <cols>
    <col min="1" max="1" width="23.7109375" style="79" customWidth="1"/>
    <col min="2" max="2" width="4.5703125" style="79" customWidth="1"/>
    <col min="3" max="3" width="62.85546875" style="79" customWidth="1"/>
    <col min="4" max="9" width="4.140625" style="79" customWidth="1"/>
    <col min="10" max="16384" width="8.85546875" style="79"/>
  </cols>
  <sheetData>
    <row r="1" spans="1:9">
      <c r="A1" s="169" t="s">
        <v>21</v>
      </c>
      <c r="B1" s="169"/>
      <c r="C1" s="169"/>
      <c r="D1" s="169"/>
      <c r="E1" s="169"/>
      <c r="F1" s="169"/>
      <c r="G1" s="169"/>
      <c r="H1" s="169"/>
      <c r="I1" s="169"/>
    </row>
    <row r="3" spans="1:9">
      <c r="A3" s="32" t="s">
        <v>29</v>
      </c>
    </row>
    <row r="5" spans="1:9">
      <c r="A5" s="159" t="s">
        <v>17</v>
      </c>
      <c r="B5" s="159" t="s">
        <v>18</v>
      </c>
      <c r="C5" s="159" t="s">
        <v>19</v>
      </c>
      <c r="D5" s="157" t="s">
        <v>20</v>
      </c>
      <c r="E5" s="157"/>
      <c r="F5" s="157"/>
      <c r="G5" s="157"/>
      <c r="H5" s="157"/>
      <c r="I5" s="157"/>
    </row>
    <row r="6" spans="1:9">
      <c r="A6" s="159"/>
      <c r="B6" s="159"/>
      <c r="C6" s="159"/>
      <c r="D6" s="76">
        <v>0</v>
      </c>
      <c r="E6" s="76">
        <v>1</v>
      </c>
      <c r="F6" s="76">
        <v>2</v>
      </c>
      <c r="G6" s="76">
        <v>3</v>
      </c>
      <c r="H6" s="76">
        <v>4</v>
      </c>
      <c r="I6" s="76">
        <v>5</v>
      </c>
    </row>
    <row r="7" spans="1:9" ht="15">
      <c r="A7" s="166" t="s">
        <v>247</v>
      </c>
      <c r="B7" s="167" t="s">
        <v>11</v>
      </c>
      <c r="C7" s="168" t="s">
        <v>11</v>
      </c>
      <c r="D7" s="9"/>
      <c r="E7" s="9"/>
      <c r="F7" s="9"/>
      <c r="G7" s="6"/>
      <c r="H7" s="6"/>
      <c r="I7" s="86"/>
    </row>
    <row r="8" spans="1:9" ht="22.9" customHeight="1">
      <c r="A8" s="170" t="s">
        <v>199</v>
      </c>
      <c r="B8" s="123" t="s">
        <v>118</v>
      </c>
      <c r="C8" s="100"/>
      <c r="D8" s="5"/>
      <c r="E8" s="5"/>
      <c r="F8" s="5"/>
      <c r="G8" s="2"/>
      <c r="H8" s="2"/>
      <c r="I8" s="82"/>
    </row>
    <row r="9" spans="1:9" ht="96" customHeight="1">
      <c r="A9" s="170"/>
      <c r="B9" s="4">
        <v>1</v>
      </c>
      <c r="C9" s="140" t="s">
        <v>231</v>
      </c>
      <c r="D9" s="5"/>
      <c r="E9" s="5"/>
      <c r="F9" s="5"/>
      <c r="G9" s="2"/>
      <c r="H9" s="2"/>
      <c r="I9" s="82"/>
    </row>
    <row r="10" spans="1:9" ht="82.5" customHeight="1">
      <c r="A10" s="24"/>
      <c r="B10" s="4">
        <v>2</v>
      </c>
      <c r="C10" s="142" t="s">
        <v>232</v>
      </c>
      <c r="D10" s="5"/>
      <c r="E10" s="5"/>
      <c r="F10" s="5"/>
      <c r="G10" s="2"/>
      <c r="H10" s="2"/>
      <c r="I10" s="82"/>
    </row>
    <row r="11" spans="1:9" ht="21" customHeight="1">
      <c r="A11" s="47"/>
      <c r="B11" s="103" t="s">
        <v>119</v>
      </c>
      <c r="C11" s="102"/>
      <c r="D11" s="101"/>
      <c r="E11" s="5"/>
      <c r="F11" s="5"/>
      <c r="G11" s="2"/>
      <c r="H11" s="2"/>
      <c r="I11" s="82"/>
    </row>
    <row r="12" spans="1:9" ht="109.5" customHeight="1">
      <c r="A12" s="24"/>
      <c r="B12" s="4">
        <v>3</v>
      </c>
      <c r="C12" s="140" t="s">
        <v>233</v>
      </c>
      <c r="D12" s="5"/>
      <c r="E12" s="5"/>
      <c r="F12" s="5"/>
      <c r="G12" s="2"/>
      <c r="H12" s="2"/>
      <c r="I12" s="82"/>
    </row>
    <row r="13" spans="1:9" ht="85.5" customHeight="1">
      <c r="A13" s="24"/>
      <c r="B13" s="8">
        <v>4</v>
      </c>
      <c r="C13" s="140" t="s">
        <v>234</v>
      </c>
      <c r="D13" s="5"/>
      <c r="E13" s="5"/>
      <c r="F13" s="5"/>
      <c r="G13" s="2"/>
      <c r="H13" s="2"/>
      <c r="I13" s="82"/>
    </row>
    <row r="14" spans="1:9" ht="67.5" customHeight="1">
      <c r="A14" s="6"/>
      <c r="B14" s="8">
        <v>5</v>
      </c>
      <c r="C14" s="51" t="s">
        <v>235</v>
      </c>
      <c r="D14" s="5"/>
      <c r="E14" s="5"/>
      <c r="F14" s="5"/>
      <c r="G14" s="2"/>
      <c r="H14" s="2"/>
      <c r="I14" s="82"/>
    </row>
    <row r="15" spans="1:9" ht="21" hidden="1" customHeight="1">
      <c r="A15" s="3"/>
      <c r="B15" s="11"/>
      <c r="C15" s="10"/>
      <c r="D15" s="12">
        <f t="shared" ref="D15:I15" si="0">COUNTIF(D8:D14,"x")</f>
        <v>0</v>
      </c>
      <c r="E15" s="12">
        <f t="shared" si="0"/>
        <v>0</v>
      </c>
      <c r="F15" s="12">
        <f t="shared" si="0"/>
        <v>0</v>
      </c>
      <c r="G15" s="12">
        <f t="shared" si="0"/>
        <v>0</v>
      </c>
      <c r="H15" s="12">
        <f t="shared" si="0"/>
        <v>0</v>
      </c>
      <c r="I15" s="14">
        <f t="shared" si="0"/>
        <v>0</v>
      </c>
    </row>
    <row r="16" spans="1:9" ht="20.25" hidden="1" customHeight="1">
      <c r="A16" s="3"/>
      <c r="B16" s="4"/>
      <c r="C16" s="10"/>
      <c r="D16" s="36">
        <f>D15*0</f>
        <v>0</v>
      </c>
      <c r="E16" s="36">
        <f>E15*1</f>
        <v>0</v>
      </c>
      <c r="F16" s="36">
        <f>F15*2</f>
        <v>0</v>
      </c>
      <c r="G16" s="36">
        <f>G15*3</f>
        <v>0</v>
      </c>
      <c r="H16" s="36">
        <f>H15*4</f>
        <v>0</v>
      </c>
      <c r="I16" s="36">
        <f>I15*5</f>
        <v>0</v>
      </c>
    </row>
    <row r="17" spans="1:9" ht="15">
      <c r="A17" s="28"/>
      <c r="B17" s="29"/>
      <c r="C17" s="78" t="s">
        <v>22</v>
      </c>
      <c r="D17" s="158" t="e">
        <f>(SUM(D16:I16))/(SUM(D15:I15))</f>
        <v>#DIV/0!</v>
      </c>
      <c r="E17" s="158"/>
      <c r="F17" s="158"/>
      <c r="G17" s="158"/>
      <c r="H17" s="158"/>
      <c r="I17" s="158"/>
    </row>
    <row r="18" spans="1:9" ht="15">
      <c r="A18" s="28"/>
      <c r="B18" s="29"/>
      <c r="C18" s="27"/>
      <c r="D18" s="77"/>
      <c r="E18" s="77"/>
      <c r="F18" s="77"/>
      <c r="G18" s="77"/>
      <c r="H18" s="77"/>
      <c r="I18" s="77"/>
    </row>
    <row r="19" spans="1:9" ht="15">
      <c r="A19" s="28"/>
      <c r="B19" s="29"/>
      <c r="C19" s="27"/>
      <c r="D19" s="77"/>
      <c r="E19" s="77"/>
      <c r="F19" s="77"/>
      <c r="G19" s="77"/>
      <c r="H19" s="77"/>
      <c r="I19" s="77"/>
    </row>
    <row r="20" spans="1:9">
      <c r="A20" s="159" t="s">
        <v>17</v>
      </c>
      <c r="B20" s="159" t="s">
        <v>18</v>
      </c>
      <c r="C20" s="159" t="s">
        <v>19</v>
      </c>
      <c r="D20" s="157" t="s">
        <v>20</v>
      </c>
      <c r="E20" s="157"/>
      <c r="F20" s="157"/>
      <c r="G20" s="157"/>
      <c r="H20" s="157"/>
      <c r="I20" s="157"/>
    </row>
    <row r="21" spans="1:9">
      <c r="A21" s="159"/>
      <c r="B21" s="159"/>
      <c r="C21" s="159"/>
      <c r="D21" s="76">
        <v>0</v>
      </c>
      <c r="E21" s="76">
        <v>1</v>
      </c>
      <c r="F21" s="76">
        <v>2</v>
      </c>
      <c r="G21" s="76">
        <v>3</v>
      </c>
      <c r="H21" s="76">
        <v>4</v>
      </c>
      <c r="I21" s="76">
        <v>5</v>
      </c>
    </row>
    <row r="22" spans="1:9" ht="21.75" customHeight="1">
      <c r="A22" s="170" t="s">
        <v>200</v>
      </c>
      <c r="B22" s="123" t="s">
        <v>120</v>
      </c>
      <c r="C22" s="100"/>
      <c r="D22" s="5"/>
      <c r="E22" s="5"/>
      <c r="F22" s="5"/>
      <c r="G22" s="2"/>
      <c r="H22" s="2"/>
      <c r="I22" s="82"/>
    </row>
    <row r="23" spans="1:9" ht="162" customHeight="1">
      <c r="A23" s="170"/>
      <c r="B23" s="4">
        <v>6</v>
      </c>
      <c r="C23" s="142" t="s">
        <v>236</v>
      </c>
      <c r="D23" s="5"/>
      <c r="E23" s="5"/>
      <c r="F23" s="5"/>
      <c r="G23" s="2"/>
      <c r="H23" s="2"/>
      <c r="I23" s="82"/>
    </row>
    <row r="24" spans="1:9" ht="18.75" customHeight="1">
      <c r="A24" s="24"/>
      <c r="B24" s="145" t="s">
        <v>121</v>
      </c>
      <c r="C24" s="104"/>
      <c r="D24" s="5"/>
      <c r="E24" s="5"/>
      <c r="F24" s="5"/>
      <c r="G24" s="2"/>
      <c r="H24" s="2"/>
      <c r="I24" s="82"/>
    </row>
    <row r="25" spans="1:9" ht="123" customHeight="1">
      <c r="A25" s="24"/>
      <c r="B25" s="8">
        <v>7</v>
      </c>
      <c r="C25" s="142" t="s">
        <v>237</v>
      </c>
      <c r="D25" s="5"/>
      <c r="E25" s="5"/>
      <c r="F25" s="5"/>
      <c r="G25" s="2"/>
      <c r="H25" s="2"/>
      <c r="I25" s="82"/>
    </row>
    <row r="26" spans="1:9" ht="20.25" customHeight="1">
      <c r="A26" s="24"/>
      <c r="B26" s="145" t="s">
        <v>122</v>
      </c>
      <c r="C26" s="104"/>
      <c r="D26" s="5"/>
      <c r="E26" s="5"/>
      <c r="F26" s="5"/>
      <c r="G26" s="2"/>
      <c r="H26" s="2"/>
      <c r="I26" s="82"/>
    </row>
    <row r="27" spans="1:9" ht="72" customHeight="1">
      <c r="A27" s="24"/>
      <c r="B27" s="4">
        <v>8</v>
      </c>
      <c r="C27" s="58" t="s">
        <v>238</v>
      </c>
      <c r="D27" s="5"/>
      <c r="E27" s="5"/>
      <c r="F27" s="5"/>
      <c r="G27" s="2"/>
      <c r="H27" s="2"/>
      <c r="I27" s="82"/>
    </row>
    <row r="28" spans="1:9" ht="68.25" customHeight="1">
      <c r="A28" s="24"/>
      <c r="B28" s="8">
        <v>9</v>
      </c>
      <c r="C28" s="142" t="s">
        <v>239</v>
      </c>
      <c r="D28" s="5"/>
      <c r="E28" s="5"/>
      <c r="F28" s="5"/>
      <c r="G28" s="2"/>
      <c r="H28" s="2"/>
      <c r="I28" s="82"/>
    </row>
    <row r="29" spans="1:9" ht="18.75" customHeight="1">
      <c r="A29" s="24"/>
      <c r="B29" s="146" t="s">
        <v>123</v>
      </c>
      <c r="C29" s="55"/>
      <c r="D29" s="5"/>
      <c r="E29" s="5"/>
      <c r="F29" s="5"/>
      <c r="G29" s="2"/>
      <c r="H29" s="2"/>
      <c r="I29" s="82"/>
    </row>
    <row r="30" spans="1:9" ht="134.25" customHeight="1">
      <c r="A30" s="6"/>
      <c r="B30" s="4">
        <v>10</v>
      </c>
      <c r="C30" s="140" t="s">
        <v>240</v>
      </c>
      <c r="D30" s="5"/>
      <c r="E30" s="5"/>
      <c r="F30" s="5"/>
      <c r="G30" s="2"/>
      <c r="H30" s="2"/>
      <c r="I30" s="82"/>
    </row>
    <row r="31" spans="1:9" ht="18.75" hidden="1" customHeight="1">
      <c r="A31" s="3"/>
      <c r="B31" s="11"/>
      <c r="C31" s="3"/>
      <c r="D31" s="12">
        <f t="shared" ref="D31:I31" si="1">COUNTIF(D22:D30,"x")</f>
        <v>0</v>
      </c>
      <c r="E31" s="12">
        <f t="shared" si="1"/>
        <v>0</v>
      </c>
      <c r="F31" s="12">
        <f t="shared" si="1"/>
        <v>0</v>
      </c>
      <c r="G31" s="12">
        <f t="shared" si="1"/>
        <v>0</v>
      </c>
      <c r="H31" s="12">
        <f t="shared" si="1"/>
        <v>0</v>
      </c>
      <c r="I31" s="14">
        <f t="shared" si="1"/>
        <v>0</v>
      </c>
    </row>
    <row r="32" spans="1:9" ht="17.25" hidden="1" customHeight="1">
      <c r="A32" s="3"/>
      <c r="B32" s="4"/>
      <c r="C32" s="10"/>
      <c r="D32" s="36">
        <f>D31*0</f>
        <v>0</v>
      </c>
      <c r="E32" s="36">
        <f>E31*1</f>
        <v>0</v>
      </c>
      <c r="F32" s="36">
        <f>F31*2</f>
        <v>0</v>
      </c>
      <c r="G32" s="36">
        <f>G31*3</f>
        <v>0</v>
      </c>
      <c r="H32" s="36">
        <f>H31*4</f>
        <v>0</v>
      </c>
      <c r="I32" s="36">
        <f>I31*5</f>
        <v>0</v>
      </c>
    </row>
    <row r="33" spans="1:9" ht="15">
      <c r="A33" s="28"/>
      <c r="B33" s="29"/>
      <c r="C33" s="78" t="s">
        <v>22</v>
      </c>
      <c r="D33" s="158" t="e">
        <f>(SUM(D32:I32))/(SUM(D31:I31))</f>
        <v>#DIV/0!</v>
      </c>
      <c r="E33" s="158"/>
      <c r="F33" s="158"/>
      <c r="G33" s="158"/>
      <c r="H33" s="158"/>
      <c r="I33" s="158"/>
    </row>
    <row r="34" spans="1:9" ht="15">
      <c r="A34" s="28"/>
      <c r="B34" s="29"/>
      <c r="C34" s="43" t="s">
        <v>28</v>
      </c>
      <c r="D34" s="158" t="e">
        <f>AVERAGE(D17,D33)</f>
        <v>#DIV/0!</v>
      </c>
      <c r="E34" s="173"/>
      <c r="F34" s="173"/>
      <c r="G34" s="173"/>
      <c r="H34" s="173"/>
      <c r="I34" s="173"/>
    </row>
  </sheetData>
  <mergeCells count="15">
    <mergeCell ref="A22:A23"/>
    <mergeCell ref="A1:I1"/>
    <mergeCell ref="D5:I5"/>
    <mergeCell ref="D33:I33"/>
    <mergeCell ref="D34:I34"/>
    <mergeCell ref="A7:C7"/>
    <mergeCell ref="C5:C6"/>
    <mergeCell ref="A5:A6"/>
    <mergeCell ref="B5:B6"/>
    <mergeCell ref="D17:I17"/>
    <mergeCell ref="A20:A21"/>
    <mergeCell ref="B20:B21"/>
    <mergeCell ref="C20:C21"/>
    <mergeCell ref="D20:I20"/>
    <mergeCell ref="A8:A9"/>
  </mergeCells>
  <phoneticPr fontId="4" type="noConversion"/>
  <pageMargins left="0.59055118110236227" right="0.25" top="0.47" bottom="0.17" header="0.17" footer="0.17"/>
  <pageSetup scale="85" orientation="portrait" verticalDpi="1200" r:id="rId1"/>
  <headerFooter alignWithMargins="0"/>
  <rowBreaks count="1" manualBreakCount="1">
    <brk id="19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>
    <tabColor rgb="FFFFC000"/>
  </sheetPr>
  <dimension ref="A1:C88"/>
  <sheetViews>
    <sheetView workbookViewId="0">
      <selection activeCell="E18" sqref="E18"/>
    </sheetView>
  </sheetViews>
  <sheetFormatPr defaultColWidth="8.85546875" defaultRowHeight="12.75"/>
  <cols>
    <col min="1" max="1" width="23.7109375" style="79" customWidth="1"/>
    <col min="2" max="2" width="5" style="79" customWidth="1"/>
    <col min="3" max="3" width="65.85546875" style="79" customWidth="1"/>
    <col min="4" max="16384" width="8.85546875" style="79"/>
  </cols>
  <sheetData>
    <row r="1" spans="1:3">
      <c r="A1" s="169" t="s">
        <v>21</v>
      </c>
      <c r="B1" s="169"/>
      <c r="C1" s="169"/>
    </row>
    <row r="2" spans="1:3" ht="30" customHeight="1"/>
    <row r="3" spans="1:3">
      <c r="A3" s="32" t="s">
        <v>29</v>
      </c>
    </row>
    <row r="5" spans="1:3" ht="13.15" customHeight="1">
      <c r="A5" s="159" t="s">
        <v>17</v>
      </c>
      <c r="B5" s="159" t="s">
        <v>18</v>
      </c>
      <c r="C5" s="159" t="s">
        <v>33</v>
      </c>
    </row>
    <row r="6" spans="1:3">
      <c r="A6" s="159"/>
      <c r="B6" s="159"/>
      <c r="C6" s="159"/>
    </row>
    <row r="7" spans="1:3">
      <c r="A7" s="61" t="s">
        <v>12</v>
      </c>
      <c r="B7" s="7"/>
      <c r="C7" s="7"/>
    </row>
    <row r="8" spans="1:3" ht="27.2" customHeight="1">
      <c r="A8" s="10" t="s">
        <v>101</v>
      </c>
      <c r="B8" s="62">
        <v>1</v>
      </c>
      <c r="C8" s="63" t="s">
        <v>105</v>
      </c>
    </row>
    <row r="9" spans="1:3" ht="15.2" customHeight="1">
      <c r="A9" s="23"/>
      <c r="B9" s="4">
        <v>1.1000000000000001</v>
      </c>
      <c r="C9" s="51" t="s">
        <v>13</v>
      </c>
    </row>
    <row r="10" spans="1:3" ht="15.2" customHeight="1">
      <c r="A10" s="24"/>
      <c r="B10" s="4">
        <v>1.2</v>
      </c>
      <c r="C10" s="51" t="s">
        <v>13</v>
      </c>
    </row>
    <row r="11" spans="1:3" ht="15.2" customHeight="1">
      <c r="A11" s="6"/>
      <c r="B11" s="4">
        <v>1.3</v>
      </c>
      <c r="C11" s="51" t="s">
        <v>13</v>
      </c>
    </row>
    <row r="12" spans="1:3" hidden="1">
      <c r="A12" s="3"/>
      <c r="B12" s="11"/>
      <c r="C12" s="10"/>
    </row>
    <row r="13" spans="1:3" hidden="1">
      <c r="A13" s="3"/>
      <c r="B13" s="4"/>
      <c r="C13" s="3"/>
    </row>
    <row r="14" spans="1:3">
      <c r="A14" s="28"/>
      <c r="B14" s="29"/>
      <c r="C14" s="26"/>
    </row>
    <row r="15" spans="1:3">
      <c r="A15" s="18"/>
      <c r="B15" s="19"/>
      <c r="C15" s="19"/>
    </row>
    <row r="16" spans="1:3" ht="13.15" customHeight="1">
      <c r="A16" s="159" t="s">
        <v>17</v>
      </c>
      <c r="B16" s="159" t="s">
        <v>18</v>
      </c>
      <c r="C16" s="159" t="s">
        <v>33</v>
      </c>
    </row>
    <row r="17" spans="1:3">
      <c r="A17" s="159"/>
      <c r="B17" s="159"/>
      <c r="C17" s="159"/>
    </row>
    <row r="18" spans="1:3" ht="25.5">
      <c r="A18" s="10" t="s">
        <v>14</v>
      </c>
      <c r="B18" s="64">
        <v>2</v>
      </c>
      <c r="C18" s="60" t="s">
        <v>106</v>
      </c>
    </row>
    <row r="19" spans="1:3" ht="15.2" customHeight="1">
      <c r="A19" s="24"/>
      <c r="B19" s="33">
        <v>2.1</v>
      </c>
      <c r="C19" s="87" t="s">
        <v>33</v>
      </c>
    </row>
    <row r="20" spans="1:3" ht="15.2" customHeight="1">
      <c r="A20" s="24"/>
      <c r="B20" s="33">
        <v>2.2000000000000002</v>
      </c>
      <c r="C20" s="87" t="s">
        <v>33</v>
      </c>
    </row>
    <row r="21" spans="1:3" ht="15.2" customHeight="1">
      <c r="A21" s="24"/>
      <c r="B21" s="8">
        <v>2.2999999999999998</v>
      </c>
      <c r="C21" s="88" t="s">
        <v>33</v>
      </c>
    </row>
    <row r="22" spans="1:3" ht="44.45" customHeight="1">
      <c r="A22" s="24"/>
      <c r="B22" s="89" t="s">
        <v>38</v>
      </c>
      <c r="C22" s="90" t="s">
        <v>34</v>
      </c>
    </row>
    <row r="23" spans="1:3" ht="15.2" customHeight="1">
      <c r="A23" s="24"/>
      <c r="B23" s="91" t="s">
        <v>35</v>
      </c>
      <c r="C23" s="87" t="s">
        <v>33</v>
      </c>
    </row>
    <row r="24" spans="1:3" ht="15.2" customHeight="1">
      <c r="A24" s="24"/>
      <c r="B24" s="91" t="s">
        <v>36</v>
      </c>
      <c r="C24" s="87" t="s">
        <v>33</v>
      </c>
    </row>
    <row r="25" spans="1:3" ht="15.2" customHeight="1">
      <c r="A25" s="24"/>
      <c r="B25" s="91" t="s">
        <v>37</v>
      </c>
      <c r="C25" s="87" t="s">
        <v>33</v>
      </c>
    </row>
    <row r="26" spans="1:3" hidden="1">
      <c r="A26" s="23"/>
      <c r="B26" s="11"/>
      <c r="C26" s="10"/>
    </row>
    <row r="27" spans="1:3" hidden="1">
      <c r="A27" s="23"/>
      <c r="B27" s="11"/>
      <c r="C27" s="10"/>
    </row>
    <row r="28" spans="1:3" ht="25.5">
      <c r="A28" s="23"/>
      <c r="B28" s="92" t="s">
        <v>5</v>
      </c>
      <c r="C28" s="93" t="s">
        <v>102</v>
      </c>
    </row>
    <row r="29" spans="1:3">
      <c r="A29" s="23"/>
      <c r="B29" s="91" t="s">
        <v>39</v>
      </c>
      <c r="C29" s="87" t="s">
        <v>33</v>
      </c>
    </row>
    <row r="30" spans="1:3">
      <c r="A30" s="23"/>
      <c r="B30" s="91" t="s">
        <v>40</v>
      </c>
      <c r="C30" s="87" t="s">
        <v>33</v>
      </c>
    </row>
    <row r="31" spans="1:3">
      <c r="A31" s="23"/>
      <c r="B31" s="94" t="s">
        <v>41</v>
      </c>
      <c r="C31" s="88" t="s">
        <v>33</v>
      </c>
    </row>
    <row r="32" spans="1:3" ht="18.600000000000001" customHeight="1">
      <c r="A32" s="23"/>
      <c r="B32" s="92" t="s">
        <v>6</v>
      </c>
      <c r="C32" s="60" t="s">
        <v>103</v>
      </c>
    </row>
    <row r="33" spans="1:3">
      <c r="A33" s="23"/>
      <c r="B33" s="91" t="s">
        <v>42</v>
      </c>
      <c r="C33" s="87" t="s">
        <v>33</v>
      </c>
    </row>
    <row r="34" spans="1:3">
      <c r="A34" s="23"/>
      <c r="B34" s="91" t="s">
        <v>43</v>
      </c>
      <c r="C34" s="87" t="s">
        <v>33</v>
      </c>
    </row>
    <row r="35" spans="1:3">
      <c r="A35" s="7"/>
      <c r="B35" s="94" t="s">
        <v>44</v>
      </c>
      <c r="C35" s="88" t="s">
        <v>33</v>
      </c>
    </row>
    <row r="36" spans="1:3">
      <c r="A36" s="28"/>
    </row>
    <row r="37" spans="1:3">
      <c r="A37" s="28"/>
      <c r="B37" s="29"/>
      <c r="C37" s="29"/>
    </row>
    <row r="38" spans="1:3" ht="13.15" customHeight="1">
      <c r="A38" s="159" t="s">
        <v>17</v>
      </c>
      <c r="B38" s="159" t="s">
        <v>18</v>
      </c>
      <c r="C38" s="159" t="s">
        <v>33</v>
      </c>
    </row>
    <row r="39" spans="1:3">
      <c r="A39" s="159"/>
      <c r="B39" s="159"/>
      <c r="C39" s="159"/>
    </row>
    <row r="40" spans="1:3" ht="43.15" customHeight="1">
      <c r="A40" s="59" t="s">
        <v>15</v>
      </c>
      <c r="B40" s="92" t="s">
        <v>7</v>
      </c>
      <c r="C40" s="65" t="s">
        <v>45</v>
      </c>
    </row>
    <row r="41" spans="1:3" ht="15.2" customHeight="1">
      <c r="A41" s="46"/>
      <c r="B41" s="91" t="s">
        <v>46</v>
      </c>
      <c r="C41" s="95" t="s">
        <v>33</v>
      </c>
    </row>
    <row r="42" spans="1:3" ht="15.2" customHeight="1">
      <c r="A42" s="46"/>
      <c r="B42" s="91" t="s">
        <v>47</v>
      </c>
      <c r="C42" s="95" t="s">
        <v>33</v>
      </c>
    </row>
    <row r="43" spans="1:3" ht="15.2" customHeight="1">
      <c r="A43" s="46"/>
      <c r="B43" s="91" t="s">
        <v>48</v>
      </c>
      <c r="C43" s="95" t="s">
        <v>33</v>
      </c>
    </row>
    <row r="44" spans="1:3" ht="45.6" customHeight="1">
      <c r="A44" s="46"/>
      <c r="B44" s="92" t="s">
        <v>8</v>
      </c>
      <c r="C44" s="65" t="s">
        <v>49</v>
      </c>
    </row>
    <row r="45" spans="1:3" ht="15.2" customHeight="1">
      <c r="A45" s="46"/>
      <c r="B45" s="91" t="s">
        <v>50</v>
      </c>
      <c r="C45" s="95" t="s">
        <v>33</v>
      </c>
    </row>
    <row r="46" spans="1:3" ht="15.2" customHeight="1">
      <c r="A46" s="47"/>
      <c r="B46" s="91" t="s">
        <v>51</v>
      </c>
      <c r="C46" s="95" t="s">
        <v>33</v>
      </c>
    </row>
    <row r="47" spans="1:3" ht="15.2" customHeight="1">
      <c r="A47" s="47"/>
      <c r="B47" s="94" t="s">
        <v>52</v>
      </c>
      <c r="C47" s="96" t="s">
        <v>33</v>
      </c>
    </row>
    <row r="48" spans="1:3" ht="29.45" customHeight="1">
      <c r="A48" s="47"/>
      <c r="B48" s="89" t="s">
        <v>0</v>
      </c>
      <c r="C48" s="66" t="s">
        <v>53</v>
      </c>
    </row>
    <row r="49" spans="1:3" ht="15.2" customHeight="1">
      <c r="A49" s="47"/>
      <c r="B49" s="91" t="s">
        <v>54</v>
      </c>
      <c r="C49" s="95" t="s">
        <v>33</v>
      </c>
    </row>
    <row r="50" spans="1:3" ht="15.2" customHeight="1">
      <c r="A50" s="47"/>
      <c r="B50" s="91" t="s">
        <v>55</v>
      </c>
      <c r="C50" s="95" t="s">
        <v>33</v>
      </c>
    </row>
    <row r="51" spans="1:3" ht="15.2" customHeight="1">
      <c r="A51" s="47"/>
      <c r="B51" s="91" t="s">
        <v>56</v>
      </c>
      <c r="C51" s="95" t="s">
        <v>33</v>
      </c>
    </row>
    <row r="52" spans="1:3" hidden="1">
      <c r="A52" s="46"/>
      <c r="B52" s="11"/>
      <c r="C52" s="35"/>
    </row>
    <row r="53" spans="1:3" hidden="1">
      <c r="A53" s="46"/>
      <c r="B53" s="4"/>
      <c r="C53" s="34"/>
    </row>
    <row r="54" spans="1:3">
      <c r="A54" s="46"/>
      <c r="B54" s="64">
        <v>9</v>
      </c>
      <c r="C54" s="67" t="s">
        <v>81</v>
      </c>
    </row>
    <row r="55" spans="1:3">
      <c r="A55" s="46"/>
      <c r="B55" s="91" t="s">
        <v>58</v>
      </c>
      <c r="C55" s="95" t="s">
        <v>33</v>
      </c>
    </row>
    <row r="56" spans="1:3">
      <c r="A56" s="46"/>
      <c r="B56" s="91" t="s">
        <v>59</v>
      </c>
      <c r="C56" s="95" t="s">
        <v>33</v>
      </c>
    </row>
    <row r="57" spans="1:3">
      <c r="A57" s="46"/>
      <c r="B57" s="94" t="s">
        <v>60</v>
      </c>
      <c r="C57" s="96" t="s">
        <v>33</v>
      </c>
    </row>
    <row r="58" spans="1:3">
      <c r="A58" s="46"/>
      <c r="B58" s="89" t="s">
        <v>2</v>
      </c>
      <c r="C58" s="66" t="s">
        <v>57</v>
      </c>
    </row>
    <row r="59" spans="1:3">
      <c r="A59" s="46"/>
      <c r="B59" s="91" t="s">
        <v>62</v>
      </c>
      <c r="C59" s="95" t="s">
        <v>33</v>
      </c>
    </row>
    <row r="60" spans="1:3">
      <c r="A60" s="46"/>
      <c r="B60" s="91" t="s">
        <v>63</v>
      </c>
      <c r="C60" s="95" t="s">
        <v>33</v>
      </c>
    </row>
    <row r="61" spans="1:3">
      <c r="A61" s="46"/>
      <c r="B61" s="91" t="s">
        <v>64</v>
      </c>
      <c r="C61" s="95" t="s">
        <v>33</v>
      </c>
    </row>
    <row r="62" spans="1:3">
      <c r="A62" s="46"/>
      <c r="B62" s="92" t="s">
        <v>3</v>
      </c>
      <c r="C62" s="65" t="s">
        <v>61</v>
      </c>
    </row>
    <row r="63" spans="1:3">
      <c r="A63" s="46"/>
      <c r="B63" s="91" t="s">
        <v>66</v>
      </c>
      <c r="C63" s="95" t="s">
        <v>33</v>
      </c>
    </row>
    <row r="64" spans="1:3">
      <c r="A64" s="46"/>
      <c r="B64" s="91" t="s">
        <v>67</v>
      </c>
      <c r="C64" s="95" t="s">
        <v>33</v>
      </c>
    </row>
    <row r="65" spans="1:3">
      <c r="A65" s="48"/>
      <c r="B65" s="94" t="s">
        <v>68</v>
      </c>
      <c r="C65" s="96" t="s">
        <v>33</v>
      </c>
    </row>
    <row r="66" spans="1:3" hidden="1">
      <c r="A66" s="28"/>
      <c r="B66" s="21"/>
      <c r="C66" s="26"/>
    </row>
    <row r="67" spans="1:3">
      <c r="A67" s="28"/>
      <c r="B67" s="19"/>
      <c r="C67" s="29"/>
    </row>
    <row r="68" spans="1:3" ht="13.15" customHeight="1">
      <c r="A68" s="186" t="s">
        <v>17</v>
      </c>
      <c r="B68" s="159" t="s">
        <v>18</v>
      </c>
      <c r="C68" s="159" t="s">
        <v>33</v>
      </c>
    </row>
    <row r="69" spans="1:3">
      <c r="A69" s="186"/>
      <c r="B69" s="159"/>
      <c r="C69" s="159"/>
    </row>
    <row r="70" spans="1:3" ht="14.45" customHeight="1">
      <c r="A70" s="59" t="s">
        <v>16</v>
      </c>
      <c r="B70" s="92" t="s">
        <v>10</v>
      </c>
      <c r="C70" s="97" t="s">
        <v>65</v>
      </c>
    </row>
    <row r="71" spans="1:3" ht="15.2" customHeight="1">
      <c r="A71" s="46"/>
      <c r="B71" s="91" t="s">
        <v>70</v>
      </c>
      <c r="C71" s="95" t="s">
        <v>33</v>
      </c>
    </row>
    <row r="72" spans="1:3" ht="15.2" customHeight="1">
      <c r="A72" s="46"/>
      <c r="B72" s="91" t="s">
        <v>71</v>
      </c>
      <c r="C72" s="95" t="s">
        <v>33</v>
      </c>
    </row>
    <row r="73" spans="1:3" ht="15.2" customHeight="1">
      <c r="A73" s="46"/>
      <c r="B73" s="91" t="s">
        <v>72</v>
      </c>
      <c r="C73" s="95" t="s">
        <v>33</v>
      </c>
    </row>
    <row r="74" spans="1:3" ht="15.2" customHeight="1">
      <c r="A74" s="46"/>
      <c r="B74" s="92" t="s">
        <v>9</v>
      </c>
      <c r="C74" s="65" t="s">
        <v>69</v>
      </c>
    </row>
    <row r="75" spans="1:3" ht="15.2" customHeight="1">
      <c r="A75" s="46"/>
      <c r="B75" s="91" t="s">
        <v>73</v>
      </c>
      <c r="C75" s="95" t="s">
        <v>33</v>
      </c>
    </row>
    <row r="76" spans="1:3" ht="15.2" customHeight="1">
      <c r="A76" s="46"/>
      <c r="B76" s="91" t="s">
        <v>74</v>
      </c>
      <c r="C76" s="95" t="s">
        <v>33</v>
      </c>
    </row>
    <row r="77" spans="1:3" ht="15.2" customHeight="1">
      <c r="A77" s="46"/>
      <c r="B77" s="94" t="s">
        <v>75</v>
      </c>
      <c r="C77" s="96" t="s">
        <v>33</v>
      </c>
    </row>
    <row r="78" spans="1:3" ht="28.15" customHeight="1">
      <c r="A78" s="46"/>
      <c r="B78" s="89" t="s">
        <v>80</v>
      </c>
      <c r="C78" s="66" t="s">
        <v>104</v>
      </c>
    </row>
    <row r="79" spans="1:3" ht="15.2" customHeight="1">
      <c r="A79" s="46"/>
      <c r="B79" s="91" t="s">
        <v>77</v>
      </c>
      <c r="C79" s="95" t="s">
        <v>33</v>
      </c>
    </row>
    <row r="80" spans="1:3" ht="15.2" customHeight="1">
      <c r="A80" s="46"/>
      <c r="B80" s="91" t="s">
        <v>78</v>
      </c>
      <c r="C80" s="95" t="s">
        <v>33</v>
      </c>
    </row>
    <row r="81" spans="1:3" ht="16.5" customHeight="1">
      <c r="A81" s="46"/>
      <c r="B81" s="91" t="s">
        <v>79</v>
      </c>
      <c r="C81" s="95" t="s">
        <v>33</v>
      </c>
    </row>
    <row r="82" spans="1:3" ht="41.45" customHeight="1">
      <c r="A82" s="46"/>
      <c r="B82" s="92" t="s">
        <v>82</v>
      </c>
      <c r="C82" s="65" t="s">
        <v>76</v>
      </c>
    </row>
    <row r="83" spans="1:3" ht="15.2" customHeight="1">
      <c r="A83" s="46"/>
      <c r="B83" s="91" t="s">
        <v>83</v>
      </c>
      <c r="C83" s="95" t="s">
        <v>33</v>
      </c>
    </row>
    <row r="84" spans="1:3" hidden="1">
      <c r="A84" s="46"/>
      <c r="B84" s="98"/>
      <c r="C84" s="95" t="s">
        <v>33</v>
      </c>
    </row>
    <row r="85" spans="1:3" hidden="1">
      <c r="A85" s="46"/>
      <c r="B85" s="98"/>
      <c r="C85" s="95" t="s">
        <v>33</v>
      </c>
    </row>
    <row r="86" spans="1:3">
      <c r="A86" s="46"/>
      <c r="B86" s="98">
        <v>15.2</v>
      </c>
      <c r="C86" s="95" t="s">
        <v>33</v>
      </c>
    </row>
    <row r="87" spans="1:3">
      <c r="A87" s="48"/>
      <c r="B87" s="86">
        <v>15.3</v>
      </c>
      <c r="C87" s="96" t="s">
        <v>33</v>
      </c>
    </row>
    <row r="88" spans="1:3" ht="28.5" customHeight="1">
      <c r="A88" s="28"/>
      <c r="B88" s="21"/>
      <c r="C88" s="26"/>
    </row>
  </sheetData>
  <mergeCells count="13">
    <mergeCell ref="A68:A69"/>
    <mergeCell ref="B68:B69"/>
    <mergeCell ref="C68:C69"/>
    <mergeCell ref="A38:A39"/>
    <mergeCell ref="B38:B39"/>
    <mergeCell ref="C38:C39"/>
    <mergeCell ref="A16:A17"/>
    <mergeCell ref="B16:B17"/>
    <mergeCell ref="C16:C17"/>
    <mergeCell ref="A1:C1"/>
    <mergeCell ref="A5:A6"/>
    <mergeCell ref="B5:B6"/>
    <mergeCell ref="C5:C6"/>
  </mergeCells>
  <pageMargins left="0.59" right="0.17" top="0.41" bottom="0.47" header="0.35" footer="0.28000000000000003"/>
  <pageSetup orientation="portrait" verticalDpi="1200" r:id="rId1"/>
  <headerFooter alignWithMargins="0"/>
  <rowBreaks count="1" manualBreakCount="1">
    <brk id="3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tabColor rgb="FFFF0000"/>
  </sheetPr>
  <dimension ref="C1:S1"/>
  <sheetViews>
    <sheetView zoomScale="80" zoomScaleNormal="80" workbookViewId="0">
      <selection activeCell="K26" sqref="K26"/>
    </sheetView>
  </sheetViews>
  <sheetFormatPr defaultRowHeight="12.75"/>
  <sheetData>
    <row r="1" spans="3:19" ht="23.25">
      <c r="C1" s="187" t="s">
        <v>109</v>
      </c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</row>
  </sheetData>
  <mergeCells count="1">
    <mergeCell ref="C1:S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คำอธิบาย</vt:lpstr>
      <vt:lpstr>Cat.1</vt:lpstr>
      <vt:lpstr>Cat.2</vt:lpstr>
      <vt:lpstr>Cat.3</vt:lpstr>
      <vt:lpstr>Cat.4</vt:lpstr>
      <vt:lpstr>Cat.5</vt:lpstr>
      <vt:lpstr>Cat.6</vt:lpstr>
      <vt:lpstr>Cat.7</vt:lpstr>
      <vt:lpstr>Graph</vt:lpstr>
      <vt:lpstr>Sheet1</vt:lpstr>
      <vt:lpstr>Sheet2</vt:lpstr>
      <vt:lpstr>Cat.1!Print_Area</vt:lpstr>
      <vt:lpstr>Cat.2!Print_Area</vt:lpstr>
      <vt:lpstr>Cat.3!Print_Area</vt:lpstr>
      <vt:lpstr>Cat.4!Print_Area</vt:lpstr>
      <vt:lpstr>Cat.5!Print_Area</vt:lpstr>
      <vt:lpstr>Cat.6!Print_Area</vt:lpstr>
      <vt:lpstr>Cat.7!Print_Area</vt:lpstr>
      <vt:lpstr>Cat.1!Print_Titles</vt:lpstr>
      <vt:lpstr>Cat.3!Print_Titles</vt:lpstr>
      <vt:lpstr>Cat.4!Print_Titles</vt:lpstr>
      <vt:lpstr>Cat.6!Print_Titles</vt:lpstr>
    </vt:vector>
  </TitlesOfParts>
  <Company>KASETSART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Rachavan</dc:creator>
  <cp:lastModifiedBy>M300-95</cp:lastModifiedBy>
  <cp:lastPrinted>2014-11-20T08:54:19Z</cp:lastPrinted>
  <dcterms:created xsi:type="dcterms:W3CDTF">2009-04-08T09:17:07Z</dcterms:created>
  <dcterms:modified xsi:type="dcterms:W3CDTF">2016-12-23T02:40:26Z</dcterms:modified>
</cp:coreProperties>
</file>